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1"/>
  </bookViews>
  <sheets>
    <sheet name="Реестр пп" sheetId="2" r:id="rId1"/>
    <sheet name="Цели" sheetId="3" r:id="rId2"/>
    <sheet name="Задачи" sheetId="4" r:id="rId3"/>
    <sheet name="Индикаторы" sheetId="5" r:id="rId4"/>
    <sheet name="Результат" sheetId="6" r:id="rId5"/>
    <sheet name="Финансирование" sheetId="7" r:id="rId6"/>
  </sheets>
  <definedNames>
    <definedName name="_xlnm.Print_Titles" localSheetId="2">Задачи!$3:$3</definedName>
    <definedName name="_xlnm.Print_Titles" localSheetId="3">Индикаторы!$3:$3</definedName>
    <definedName name="_xlnm.Print_Titles" localSheetId="0">'Реестр пп'!$3:$3</definedName>
    <definedName name="_xlnm.Print_Titles" localSheetId="4">Результат!$3:$3</definedName>
    <definedName name="_xlnm.Print_Titles" localSheetId="5">Финансирование!$A:$B,Финансирование!$3:$6</definedName>
    <definedName name="_xlnm.Print_Titles" localSheetId="1">Цели!$3:$3</definedName>
  </definedNames>
  <calcPr calcId="145621"/>
</workbook>
</file>

<file path=xl/calcChain.xml><?xml version="1.0" encoding="utf-8"?>
<calcChain xmlns="http://schemas.openxmlformats.org/spreadsheetml/2006/main">
  <c r="AF11" i="7" l="1"/>
  <c r="AE11" i="7"/>
  <c r="AD11" i="7"/>
  <c r="AC11" i="7"/>
  <c r="AB11" i="7"/>
  <c r="AA11" i="7"/>
  <c r="Z11" i="7"/>
  <c r="Y11" i="7"/>
  <c r="N11" i="7"/>
  <c r="M11" i="7"/>
  <c r="D11" i="7"/>
  <c r="X11" i="7" s="1"/>
  <c r="C11" i="7"/>
  <c r="W11" i="7" s="1"/>
  <c r="AF10" i="7"/>
  <c r="AE10" i="7"/>
  <c r="AD10" i="7"/>
  <c r="AC10" i="7"/>
  <c r="AB10" i="7"/>
  <c r="AA10" i="7"/>
  <c r="Z10" i="7"/>
  <c r="Y10" i="7"/>
  <c r="N10" i="7"/>
  <c r="M10" i="7"/>
  <c r="D10" i="7"/>
  <c r="X10" i="7" s="1"/>
  <c r="C10" i="7"/>
  <c r="W10" i="7" s="1"/>
  <c r="AF9" i="7"/>
  <c r="AE9" i="7"/>
  <c r="AD9" i="7"/>
  <c r="AC9" i="7"/>
  <c r="AB9" i="7"/>
  <c r="AA9" i="7"/>
  <c r="Z9" i="7"/>
  <c r="Y9" i="7"/>
  <c r="N9" i="7"/>
  <c r="M9" i="7"/>
  <c r="D9" i="7"/>
  <c r="X9" i="7" s="1"/>
  <c r="C9" i="7"/>
  <c r="W9" i="7" s="1"/>
  <c r="AF8" i="7"/>
  <c r="AE8" i="7"/>
  <c r="AD8" i="7"/>
  <c r="AC8" i="7"/>
  <c r="AB8" i="7"/>
  <c r="AA8" i="7"/>
  <c r="Z8" i="7"/>
  <c r="Y8" i="7"/>
  <c r="N8" i="7"/>
  <c r="M8" i="7"/>
  <c r="D8" i="7"/>
  <c r="X8" i="7" s="1"/>
  <c r="C8" i="7"/>
  <c r="W8" i="7" s="1"/>
  <c r="AF7" i="7"/>
  <c r="AE7" i="7"/>
  <c r="AD7" i="7"/>
  <c r="AC7" i="7"/>
  <c r="AB7" i="7"/>
  <c r="AA7" i="7"/>
  <c r="Z7" i="7"/>
  <c r="Y7" i="7"/>
  <c r="N7" i="7"/>
  <c r="M7" i="7"/>
  <c r="D7" i="7"/>
  <c r="X7" i="7" s="1"/>
  <c r="C7" i="7"/>
  <c r="W7" i="7" s="1"/>
  <c r="F28" i="5"/>
  <c r="F26" i="5"/>
  <c r="F25" i="5"/>
  <c r="F24" i="5"/>
  <c r="F23" i="5"/>
  <c r="F21" i="5"/>
  <c r="F20" i="5"/>
  <c r="F19" i="5"/>
  <c r="F18" i="5"/>
  <c r="F17" i="5"/>
  <c r="F16" i="5"/>
  <c r="F15" i="5"/>
  <c r="F14" i="5"/>
  <c r="F13" i="5"/>
  <c r="F12" i="5"/>
  <c r="F11" i="5"/>
  <c r="F9" i="5"/>
  <c r="F8" i="5"/>
  <c r="F7" i="5"/>
  <c r="F6" i="5"/>
  <c r="F5" i="5"/>
</calcChain>
</file>

<file path=xl/sharedStrings.xml><?xml version="1.0" encoding="utf-8"?>
<sst xmlns="http://schemas.openxmlformats.org/spreadsheetml/2006/main" count="174" uniqueCount="88">
  <si>
    <t>Крутихинский район</t>
  </si>
  <si>
    <t>Реестр за 12 месяцев  2019 года</t>
  </si>
  <si>
    <t>№ п/п</t>
  </si>
  <si>
    <t>Наименование</t>
  </si>
  <si>
    <t>МП "Культура Крутихинского района на 2015-2020 годы"</t>
  </si>
  <si>
    <t>МП "Развитие физической культуры и спорта в Крутихинском районе на 2017-2019 годы"</t>
  </si>
  <si>
    <t>МП "Улучшение условий и охраны труда в Крутихинском районе Алтайского края на 2018 - 2020 годы"</t>
  </si>
  <si>
    <t>МП2"Обеспечение жильём или улучшение жилищных условий молодых семей в Крутихинском районе Алтайского края" на 2015-2020 гг. государственной программы Алтайского края "Обеспечение доступным и комфортным жильём населения Алтайского края" на 2014-2020гг</t>
  </si>
  <si>
    <t>Цели за 12 месяцев  2019 года</t>
  </si>
  <si>
    <t>Цели</t>
  </si>
  <si>
    <t>1.Сохранение культурного населения и развития сферы культуры в районе.</t>
  </si>
  <si>
    <t>1.Комплексное решение проблем развития физи-ческой культуры и спорта в районе, направленное на создание оптимальных условий для физического, спортивного и духовного совершенствования, укрепления здоровья граждан, приобщения различных групп населения, в первую очередь детей, к систематическим занятиям физической культурой, спортом.</t>
  </si>
  <si>
    <t>1.Улучшение условий и охраны труда в организациях района с целью снижения профессиональных рисков.</t>
  </si>
  <si>
    <t>1.Государственная поддержка решения жилищной проблемы молодых семей, признанных в установленном порядке нуждающимися в улучшении жилищных условий.</t>
  </si>
  <si>
    <t>Задачи за 12 месяцев  2019 года</t>
  </si>
  <si>
    <t>Задачи</t>
  </si>
  <si>
    <t>1.Развитие музейной деятельности.</t>
  </si>
  <si>
    <t>2.Пополнение, улучшение состава библиотечных фондов.</t>
  </si>
  <si>
    <t>3.Поддержка и развитие народного творчества в районе, поддержка талантливых исполнителей из числа молодёжи.</t>
  </si>
  <si>
    <t>4.Укрепление материально-технической базы учреждений культуры и художественного образования.</t>
  </si>
  <si>
    <t>5.Улучшение качественного состава кадров учреждений культуры.</t>
  </si>
  <si>
    <t>1.Создание благоприятных условий для вовлечения населения в регулярные занятия физической культурой и спортом, подготовки спортсменов высокого класса, организация сдачи ГТО</t>
  </si>
  <si>
    <t>2.Оптимизация работы по повышению профессиональной подготовленности специалистов по физической культуре и спорту</t>
  </si>
  <si>
    <t>3.Активизация деятельности, направленной на формирование у населения, особенно у детей, подростков и молодежи, устойчивого интереса к за-нятиям физической культурой, спортом и потребности в здоровом образе жизни, осуществление мероприятий по профилактике и преодолению вредных привычек (наркотической и компьютерной зависимости, алкоголизма, табакокурения и др.), а также проявлений асоциального поведения</t>
  </si>
  <si>
    <t>4.Повышение уровня спортивных достижений спортсменов Крутихинский  района</t>
  </si>
  <si>
    <t>1.Внедрение организационно - экономических механизмов управления профессио-нальными рисками в организациях.</t>
  </si>
  <si>
    <t>2.Совершенствование нормативной правовой базы в области охраны труда.</t>
  </si>
  <si>
    <t>3.Непрерывная подготовка работников по вопросам охраны труда на основе современных технологий обучения.</t>
  </si>
  <si>
    <t>4.Информационное обеспечение и пропаганда охраны труда.</t>
  </si>
  <si>
    <t>5.Совершенствование лечебно-профилактического обслуживания работающего населения.</t>
  </si>
  <si>
    <t>1.Предоставление молодым семьям - участникам программы социальных выплат на приобретение жилья или строительство индивидуального жилого дома.</t>
  </si>
  <si>
    <t>2.Создание условий для привлечения молодыми скмьями собственных средств, дополнительных финансовых средств кредитных и других организаций, предоставляющих кредиты и займы для приобретения жилья или строительства индивидуального жилья, в том числе ипотечные жилищные кредиты.</t>
  </si>
  <si>
    <t>Индикаторы за 12 месяцев  2019 года</t>
  </si>
  <si>
    <t>Единица измерения</t>
  </si>
  <si>
    <t>План по программе</t>
  </si>
  <si>
    <t>Факт</t>
  </si>
  <si>
    <t>Факт к плану, %</t>
  </si>
  <si>
    <t>1.Увеличение численности участников культурно-досуговых мероприятий (по сравнению с предыдущем годом)</t>
  </si>
  <si>
    <t>%</t>
  </si>
  <si>
    <t>2.Увеличение доли библиотек, подключенных к Интернету, в общем количестве библиотек района</t>
  </si>
  <si>
    <t>3.Увеличение доли детей, привлекаемых к участию в творческих мероприятиях, в общем числе детей района</t>
  </si>
  <si>
    <t>4.Повышение уровня удовлетворенности жителей Крутихинского района качеством предоставления муниципальных услуг в сфере культуры</t>
  </si>
  <si>
    <t>5.Динамика примерных (индикативных) значений соотношения средней заработной платы работников учреждений культуры Крутихинского района и средней заработной платы в Алтайском крае</t>
  </si>
  <si>
    <t>1.Численность квалифицированных кадров, работающих по специальности</t>
  </si>
  <si>
    <t>человек</t>
  </si>
  <si>
    <t>2.Удельный вес населения Крутихинского района, систематически  занимающихся физической культурой и спортом</t>
  </si>
  <si>
    <t>процентов</t>
  </si>
  <si>
    <t>3.Количество проводимых спортивных мероприятий в районе</t>
  </si>
  <si>
    <t>едениц</t>
  </si>
  <si>
    <t>4.Участие в краевых соревнованиях</t>
  </si>
  <si>
    <t>5.Обеспеченность плоскостными спортивными сооружениями</t>
  </si>
  <si>
    <t>кв. м на 10000 чел.</t>
  </si>
  <si>
    <t>6.Обеспеченность спортивными залами</t>
  </si>
  <si>
    <t>кв. м на 10000</t>
  </si>
  <si>
    <t>7.Уровень обеспеченности населения Крутихинского района спортивными сооружениями, исходя их единовременной пропускной способности объектов спорта</t>
  </si>
  <si>
    <t>8.Эффективность использования объектов спорта</t>
  </si>
  <si>
    <t>9.Доля лиц с ограниченными возможностями здоровья  и инвалидов, систематически  занимающихся физической культурой и спортом в общей численности данной категории населения</t>
  </si>
  <si>
    <t>10.Доля учащихся, систематически  занимающихся физической культурой и спортом, в общей численности учащихся</t>
  </si>
  <si>
    <t>11.Доля учащихся студентов, систематически  занимающихся физической культурой и спортом, в общей численности учащихся и студентов</t>
  </si>
  <si>
    <t>1.Численность пострадавших в результате несчастных случаев на производстве с утратой трудоспособности на 1 рабочий день и более</t>
  </si>
  <si>
    <t>человек на тыс. работающих</t>
  </si>
  <si>
    <t>2.Численность лиц с установленным в текущем году профессиональным заболеванием</t>
  </si>
  <si>
    <t>3.Удельный вес работников, занятых на рабочих местах, где проведена специальная оценка условий труда</t>
  </si>
  <si>
    <t>4.Удельный вес работников, охваченных периодическими медицинскими осмотрами, в общем количестве работников</t>
  </si>
  <si>
    <t>1.Количество молодых семей, улучшивших жилищные условия</t>
  </si>
  <si>
    <t>семья</t>
  </si>
  <si>
    <t>Результаты за 12 месяцев  2019 года</t>
  </si>
  <si>
    <t>Ожидаемый результат</t>
  </si>
  <si>
    <t>Полученный результат</t>
  </si>
  <si>
    <t>- сохранение доли детей, обучающихся в детской музыкальной школе, в общей численности учащихся детей на уровне 2012 года;_x000D_
- количества посещений библиотек на 1 жителя составит - 3,19 в год;_x000D_
- развитие художественного творчества, сохранение традиционной народной культуры, ежегодное увеличение числа участников культурно-досуговых мероприятий на 3%;_x000D_
- обеспечение участия творческих коллективов и исполнителей в 5 районных конкурсах в год;_x000D_
- обнавление технического оборудования учреждений культуры на 10%; _x000D_
- улучшение качественного состава кадров до 88%;_x000D_
- повышение средней заработной платы работников учреждений культуры Крутихинского района до уровня средней заработной платы в Алтайском крае к 2017 году.</t>
  </si>
  <si>
    <t>В музыкальной школе обучаются 86 детей; кол-вопосещений библиотек на 1 жителя составило 5,0 % за 2019 год; число участников культурно-досуговых мероприятий - 1805; проведен районный молодежный фестиваль "Звезды будущего", районный ветеранский фестиваль "Мы юности нашей как преде верны"; средняя заработная плата работников составляла 20687,0 руб.</t>
  </si>
  <si>
    <t>- обеспечение межотраслевого подхода к организации и проведению физкультурно-оздоровительной и спортивно-массовой работы с различными группами населения, развитию детско-юношеского спорта и подготовке спортсменов высокого класса;_x000D_
- совершенствование нормативной правовой базы в области физкультурно-спортивной деятельности;_x000D_
- укрепление учебно-спортивной базы;_x000D_
- увеличение разнообразия форм физкультурно-оздоровительных и спортивных услуг, в том числе для малообеспеченных слоев населения;_x000D_
- повышение профессиональной подготовленности специалистов по физической культуре и спорту;_x000D_
- разработка и использование в физкультурно-спортивном движении передовых научно-методических, медико-биологических и психологических технологий, совершенствование организационно-методического обеспечения физической культуры и спорта, в том числе в образовательных учреждениях;_x000D_
- модернизация информационно-пропагандистской, просветительно-образовательной и рекламной деятельности, способствующей вовлечению населения в активные занятия физической культурой и спортом;_x000D_
- увеличение количества занимающихся физической культурой, спортом в 2016 г. до 26% численности жителей  района;_x000D_
- увеличение количества спортсменов массовых разрядов в отчетном году до 15% численности занимающихся физической культурой и спортом;- сдача норм ГТО до 35 % от численности занимающихся физической культурой и спортом.</t>
  </si>
  <si>
    <t>В течение года проводились различные районные и межрайонные мероприятия.</t>
  </si>
  <si>
    <t>- снижение  общего уровня производственного травматизма;_x000D_
- полное обеспечение работников сертифицированными средствами индивидуальной защиты;_x000D_
- регулярное проведение обязательных предварительных и периодических медицинских осмотров работников, занятых на тяжелых работах и на - работах с вредными условиями труда;_x000D_
- увеличение  объема средств, направленных  работодателями на улучшение условий и охраны труда.</t>
  </si>
  <si>
    <t>За 2019 год в организациях, осуществляющих деятельность на территории района несчастных случаев на производстве не зарегистрировано. Работники регулярно проходили медецинские осмотры, проводилась спец. оценка с руководителями организаций и индивидуальными предпринимателями.</t>
  </si>
  <si>
    <t>- создание условий для повышения уровня обеспеченности жильём молодых семей;_x000D_
- привлечение в жилищную сферу дополнительных финансовых средств кредитных и других организаций, предоставляющих жилищные кредиты и займы, в том числеипотечные, а также собственных средств граждан;_x000D_
- укрепление семейных отношений и снижение социальной напряжённости в обществе;_x000D_
- улучшекние демографической ситуации в районе;_x000D_
- развитие системы ипотечного жилищного кредитования.</t>
  </si>
  <si>
    <t>10 семей получили субсидию на улучшение жилищных условий.</t>
  </si>
  <si>
    <t>Финансирование за 12 месяцев  2019 года</t>
  </si>
  <si>
    <t>Всего</t>
  </si>
  <si>
    <t>в т.ч.кап. вложения</t>
  </si>
  <si>
    <t xml:space="preserve">в том числе </t>
  </si>
  <si>
    <t>ФБ</t>
  </si>
  <si>
    <t>КБ</t>
  </si>
  <si>
    <t>МБ</t>
  </si>
  <si>
    <t>ВИ</t>
  </si>
  <si>
    <t>План по программе на  2019г.</t>
  </si>
  <si>
    <t>Фактически освоено за 12 месяцев  2019г.</t>
  </si>
  <si>
    <t>Выполнение за 12 месяцев  2019г. от плана по программе,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</si>
</sst>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Continuous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/>
  </sheetViews>
  <sheetFormatPr defaultRowHeight="15.75" x14ac:dyDescent="0.25"/>
  <cols>
    <col min="1" max="1" width="5.7109375" style="2" customWidth="1"/>
    <col min="2" max="2" width="80.7109375" style="1" customWidth="1"/>
    <col min="3" max="16384" width="9.140625" style="1"/>
  </cols>
  <sheetData>
    <row r="1" spans="1:2" x14ac:dyDescent="0.25">
      <c r="A1" s="3" t="s">
        <v>0</v>
      </c>
      <c r="B1" s="4"/>
    </row>
    <row r="2" spans="1:2" x14ac:dyDescent="0.25">
      <c r="A2" s="3" t="s">
        <v>1</v>
      </c>
      <c r="B2" s="4"/>
    </row>
    <row r="3" spans="1:2" s="5" customFormat="1" ht="31.5" x14ac:dyDescent="0.25">
      <c r="A3" s="6" t="s">
        <v>2</v>
      </c>
      <c r="B3" s="6" t="s">
        <v>3</v>
      </c>
    </row>
    <row r="4" spans="1:2" x14ac:dyDescent="0.25">
      <c r="A4" s="7">
        <v>1</v>
      </c>
      <c r="B4" s="8" t="s">
        <v>4</v>
      </c>
    </row>
    <row r="5" spans="1:2" ht="31.5" x14ac:dyDescent="0.25">
      <c r="A5" s="7">
        <v>2</v>
      </c>
      <c r="B5" s="8" t="s">
        <v>5</v>
      </c>
    </row>
    <row r="6" spans="1:2" ht="31.5" x14ac:dyDescent="0.25">
      <c r="A6" s="7">
        <v>3</v>
      </c>
      <c r="B6" s="8" t="s">
        <v>6</v>
      </c>
    </row>
    <row r="7" spans="1:2" ht="63" x14ac:dyDescent="0.25">
      <c r="A7" s="7">
        <v>4</v>
      </c>
      <c r="B7" s="8" t="s">
        <v>7</v>
      </c>
    </row>
  </sheetData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.75" x14ac:dyDescent="0.2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/>
  </cols>
  <sheetData>
    <row r="1" spans="1:3" x14ac:dyDescent="0.25">
      <c r="A1" s="3" t="s">
        <v>0</v>
      </c>
      <c r="B1" s="4"/>
      <c r="C1" s="4"/>
    </row>
    <row r="2" spans="1:3" x14ac:dyDescent="0.25">
      <c r="A2" s="3" t="s">
        <v>8</v>
      </c>
      <c r="B2" s="4"/>
      <c r="C2" s="4"/>
    </row>
    <row r="3" spans="1:3" s="5" customFormat="1" ht="31.5" x14ac:dyDescent="0.25">
      <c r="A3" s="6" t="s">
        <v>2</v>
      </c>
      <c r="B3" s="6" t="s">
        <v>3</v>
      </c>
      <c r="C3" s="6" t="s">
        <v>9</v>
      </c>
    </row>
    <row r="4" spans="1:3" ht="47.25" x14ac:dyDescent="0.25">
      <c r="A4" s="9">
        <v>1</v>
      </c>
      <c r="B4" s="10" t="s">
        <v>4</v>
      </c>
      <c r="C4" s="8" t="s">
        <v>10</v>
      </c>
    </row>
    <row r="5" spans="1:3" ht="141.75" x14ac:dyDescent="0.25">
      <c r="A5" s="9">
        <v>2</v>
      </c>
      <c r="B5" s="10" t="s">
        <v>5</v>
      </c>
      <c r="C5" s="8" t="s">
        <v>11</v>
      </c>
    </row>
    <row r="6" spans="1:3" ht="78.75" x14ac:dyDescent="0.25">
      <c r="A6" s="9">
        <v>3</v>
      </c>
      <c r="B6" s="10" t="s">
        <v>6</v>
      </c>
      <c r="C6" s="8" t="s">
        <v>12</v>
      </c>
    </row>
    <row r="7" spans="1:3" ht="189" x14ac:dyDescent="0.25">
      <c r="A7" s="9">
        <v>4</v>
      </c>
      <c r="B7" s="10" t="s">
        <v>7</v>
      </c>
      <c r="C7" s="8" t="s">
        <v>13</v>
      </c>
    </row>
  </sheetData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defaultRowHeight="15.75" x14ac:dyDescent="0.25"/>
  <cols>
    <col min="1" max="1" width="5.7109375" style="2" customWidth="1"/>
    <col min="2" max="2" width="30.7109375" style="1" customWidth="1"/>
    <col min="3" max="3" width="50.7109375" style="1" customWidth="1"/>
    <col min="4" max="16384" width="9.140625" style="1"/>
  </cols>
  <sheetData>
    <row r="1" spans="1:3" x14ac:dyDescent="0.25">
      <c r="A1" s="3" t="s">
        <v>0</v>
      </c>
      <c r="B1" s="4"/>
      <c r="C1" s="4"/>
    </row>
    <row r="2" spans="1:3" x14ac:dyDescent="0.25">
      <c r="A2" s="3" t="s">
        <v>14</v>
      </c>
      <c r="B2" s="4"/>
      <c r="C2" s="4"/>
    </row>
    <row r="3" spans="1:3" s="5" customFormat="1" ht="31.5" x14ac:dyDescent="0.25">
      <c r="A3" s="6" t="s">
        <v>2</v>
      </c>
      <c r="B3" s="6" t="s">
        <v>3</v>
      </c>
      <c r="C3" s="6" t="s">
        <v>15</v>
      </c>
    </row>
    <row r="4" spans="1:3" x14ac:dyDescent="0.25">
      <c r="A4" s="19">
        <v>1</v>
      </c>
      <c r="B4" s="21" t="s">
        <v>4</v>
      </c>
      <c r="C4" s="8" t="s">
        <v>16</v>
      </c>
    </row>
    <row r="5" spans="1:3" ht="31.5" x14ac:dyDescent="0.25">
      <c r="A5" s="20"/>
      <c r="B5" s="22"/>
      <c r="C5" s="8" t="s">
        <v>17</v>
      </c>
    </row>
    <row r="6" spans="1:3" ht="47.25" x14ac:dyDescent="0.25">
      <c r="A6" s="20"/>
      <c r="B6" s="22"/>
      <c r="C6" s="8" t="s">
        <v>18</v>
      </c>
    </row>
    <row r="7" spans="1:3" ht="47.25" x14ac:dyDescent="0.25">
      <c r="A7" s="20"/>
      <c r="B7" s="22"/>
      <c r="C7" s="8" t="s">
        <v>19</v>
      </c>
    </row>
    <row r="8" spans="1:3" ht="31.5" x14ac:dyDescent="0.25">
      <c r="A8" s="20"/>
      <c r="B8" s="22"/>
      <c r="C8" s="8" t="s">
        <v>20</v>
      </c>
    </row>
    <row r="9" spans="1:3" ht="78.75" x14ac:dyDescent="0.25">
      <c r="A9" s="19">
        <v>2</v>
      </c>
      <c r="B9" s="21" t="s">
        <v>5</v>
      </c>
      <c r="C9" s="8" t="s">
        <v>21</v>
      </c>
    </row>
    <row r="10" spans="1:3" ht="47.25" x14ac:dyDescent="0.25">
      <c r="A10" s="20"/>
      <c r="B10" s="22"/>
      <c r="C10" s="8" t="s">
        <v>22</v>
      </c>
    </row>
    <row r="11" spans="1:3" ht="157.5" x14ac:dyDescent="0.25">
      <c r="A11" s="20"/>
      <c r="B11" s="22"/>
      <c r="C11" s="8" t="s">
        <v>23</v>
      </c>
    </row>
    <row r="12" spans="1:3" ht="31.5" x14ac:dyDescent="0.25">
      <c r="A12" s="20"/>
      <c r="B12" s="22"/>
      <c r="C12" s="8" t="s">
        <v>24</v>
      </c>
    </row>
    <row r="13" spans="1:3" ht="47.25" x14ac:dyDescent="0.25">
      <c r="A13" s="19">
        <v>3</v>
      </c>
      <c r="B13" s="21" t="s">
        <v>6</v>
      </c>
      <c r="C13" s="8" t="s">
        <v>25</v>
      </c>
    </row>
    <row r="14" spans="1:3" ht="31.5" x14ac:dyDescent="0.25">
      <c r="A14" s="20"/>
      <c r="B14" s="22"/>
      <c r="C14" s="8" t="s">
        <v>26</v>
      </c>
    </row>
    <row r="15" spans="1:3" ht="47.25" x14ac:dyDescent="0.25">
      <c r="A15" s="20"/>
      <c r="B15" s="22"/>
      <c r="C15" s="8" t="s">
        <v>27</v>
      </c>
    </row>
    <row r="16" spans="1:3" ht="31.5" x14ac:dyDescent="0.25">
      <c r="A16" s="20"/>
      <c r="B16" s="22"/>
      <c r="C16" s="8" t="s">
        <v>28</v>
      </c>
    </row>
    <row r="17" spans="1:3" ht="47.25" x14ac:dyDescent="0.25">
      <c r="A17" s="20"/>
      <c r="B17" s="22"/>
      <c r="C17" s="8" t="s">
        <v>29</v>
      </c>
    </row>
    <row r="18" spans="1:3" ht="63" x14ac:dyDescent="0.25">
      <c r="A18" s="19">
        <v>4</v>
      </c>
      <c r="B18" s="21" t="s">
        <v>7</v>
      </c>
      <c r="C18" s="8" t="s">
        <v>30</v>
      </c>
    </row>
    <row r="19" spans="1:3" ht="110.25" x14ac:dyDescent="0.25">
      <c r="A19" s="20"/>
      <c r="B19" s="22"/>
      <c r="C19" s="8" t="s">
        <v>31</v>
      </c>
    </row>
  </sheetData>
  <mergeCells count="8">
    <mergeCell ref="A18:A19"/>
    <mergeCell ref="B18:B19"/>
    <mergeCell ref="A4:A8"/>
    <mergeCell ref="B4:B8"/>
    <mergeCell ref="A9:A12"/>
    <mergeCell ref="B9:B12"/>
    <mergeCell ref="A13:A17"/>
    <mergeCell ref="B13:B17"/>
  </mergeCells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/>
  </sheetViews>
  <sheetFormatPr defaultRowHeight="15.75" x14ac:dyDescent="0.25"/>
  <cols>
    <col min="1" max="1" width="5.7109375" style="2" customWidth="1"/>
    <col min="2" max="2" width="39.7109375" style="1" customWidth="1"/>
    <col min="3" max="3" width="11.7109375" style="5" customWidth="1"/>
    <col min="4" max="4" width="11.7109375" style="1" customWidth="1"/>
    <col min="5" max="6" width="10.7109375" style="1" customWidth="1"/>
    <col min="7" max="16384" width="9.140625" style="1"/>
  </cols>
  <sheetData>
    <row r="1" spans="1:6" x14ac:dyDescent="0.25">
      <c r="A1" s="3" t="s">
        <v>0</v>
      </c>
      <c r="B1" s="4"/>
      <c r="C1" s="4"/>
      <c r="D1" s="4"/>
      <c r="E1" s="4"/>
      <c r="F1" s="4"/>
    </row>
    <row r="2" spans="1:6" x14ac:dyDescent="0.25">
      <c r="A2" s="3" t="s">
        <v>32</v>
      </c>
      <c r="B2" s="4"/>
      <c r="C2" s="4"/>
      <c r="D2" s="4"/>
      <c r="E2" s="4"/>
      <c r="F2" s="4"/>
    </row>
    <row r="3" spans="1:6" s="5" customFormat="1" ht="31.5" x14ac:dyDescent="0.25">
      <c r="A3" s="6" t="s">
        <v>2</v>
      </c>
      <c r="B3" s="6" t="s">
        <v>3</v>
      </c>
      <c r="C3" s="6" t="s">
        <v>33</v>
      </c>
      <c r="D3" s="6" t="s">
        <v>34</v>
      </c>
      <c r="E3" s="6" t="s">
        <v>35</v>
      </c>
      <c r="F3" s="6" t="s">
        <v>36</v>
      </c>
    </row>
    <row r="4" spans="1:6" x14ac:dyDescent="0.25">
      <c r="A4" s="9">
        <v>1</v>
      </c>
      <c r="B4" s="21" t="s">
        <v>4</v>
      </c>
      <c r="C4" s="22"/>
      <c r="D4" s="22"/>
      <c r="E4" s="22"/>
      <c r="F4" s="22"/>
    </row>
    <row r="5" spans="1:6" ht="63" x14ac:dyDescent="0.25">
      <c r="A5" s="7"/>
      <c r="B5" s="8" t="s">
        <v>37</v>
      </c>
      <c r="C5" s="6" t="s">
        <v>38</v>
      </c>
      <c r="D5" s="8">
        <v>7.2</v>
      </c>
      <c r="E5" s="8">
        <v>7.2</v>
      </c>
      <c r="F5" s="8">
        <f>IF(D5=0,0,ROUND(E5/D5*100,1))</f>
        <v>100</v>
      </c>
    </row>
    <row r="6" spans="1:6" ht="47.25" x14ac:dyDescent="0.25">
      <c r="A6" s="7"/>
      <c r="B6" s="8" t="s">
        <v>39</v>
      </c>
      <c r="C6" s="6" t="s">
        <v>38</v>
      </c>
      <c r="D6" s="8">
        <v>82.5</v>
      </c>
      <c r="E6" s="8">
        <v>81.7</v>
      </c>
      <c r="F6" s="8">
        <f>IF(D6=0,0,ROUND(E6/D6*100,1))</f>
        <v>99</v>
      </c>
    </row>
    <row r="7" spans="1:6" ht="63" x14ac:dyDescent="0.25">
      <c r="A7" s="7"/>
      <c r="B7" s="8" t="s">
        <v>40</v>
      </c>
      <c r="C7" s="6" t="s">
        <v>38</v>
      </c>
      <c r="D7" s="8">
        <v>9</v>
      </c>
      <c r="E7" s="8">
        <v>8.5</v>
      </c>
      <c r="F7" s="8">
        <f>IF(D7=0,0,ROUND(E7/D7*100,1))</f>
        <v>94.4</v>
      </c>
    </row>
    <row r="8" spans="1:6" ht="78.75" x14ac:dyDescent="0.25">
      <c r="A8" s="7"/>
      <c r="B8" s="8" t="s">
        <v>41</v>
      </c>
      <c r="C8" s="6" t="s">
        <v>38</v>
      </c>
      <c r="D8" s="8">
        <v>73</v>
      </c>
      <c r="E8" s="8">
        <v>72.8</v>
      </c>
      <c r="F8" s="8">
        <f>IF(D8=0,0,ROUND(E8/D8*100,1))</f>
        <v>99.7</v>
      </c>
    </row>
    <row r="9" spans="1:6" ht="110.25" x14ac:dyDescent="0.25">
      <c r="A9" s="7"/>
      <c r="B9" s="8" t="s">
        <v>42</v>
      </c>
      <c r="C9" s="6" t="s">
        <v>38</v>
      </c>
      <c r="D9" s="8">
        <v>100</v>
      </c>
      <c r="E9" s="8">
        <v>97</v>
      </c>
      <c r="F9" s="8">
        <f>IF(D9=0,0,ROUND(E9/D9*100,1))</f>
        <v>97</v>
      </c>
    </row>
    <row r="10" spans="1:6" x14ac:dyDescent="0.25">
      <c r="A10" s="9">
        <v>2</v>
      </c>
      <c r="B10" s="21" t="s">
        <v>5</v>
      </c>
      <c r="C10" s="22"/>
      <c r="D10" s="22"/>
      <c r="E10" s="22"/>
      <c r="F10" s="22"/>
    </row>
    <row r="11" spans="1:6" ht="47.25" x14ac:dyDescent="0.25">
      <c r="A11" s="7"/>
      <c r="B11" s="8" t="s">
        <v>43</v>
      </c>
      <c r="C11" s="6" t="s">
        <v>44</v>
      </c>
      <c r="D11" s="8">
        <v>23</v>
      </c>
      <c r="E11" s="8">
        <v>21</v>
      </c>
      <c r="F11" s="8">
        <f t="shared" ref="F11:F21" si="0">IF(D11=0,0,ROUND(E11/D11*100,1))</f>
        <v>91.3</v>
      </c>
    </row>
    <row r="12" spans="1:6" ht="63" x14ac:dyDescent="0.25">
      <c r="A12" s="7"/>
      <c r="B12" s="8" t="s">
        <v>45</v>
      </c>
      <c r="C12" s="6" t="s">
        <v>46</v>
      </c>
      <c r="D12" s="8">
        <v>38</v>
      </c>
      <c r="E12" s="8">
        <v>45</v>
      </c>
      <c r="F12" s="8">
        <f t="shared" si="0"/>
        <v>118.4</v>
      </c>
    </row>
    <row r="13" spans="1:6" ht="31.5" x14ac:dyDescent="0.25">
      <c r="A13" s="7"/>
      <c r="B13" s="8" t="s">
        <v>47</v>
      </c>
      <c r="C13" s="6" t="s">
        <v>48</v>
      </c>
      <c r="D13" s="8">
        <v>34</v>
      </c>
      <c r="E13" s="8">
        <v>35</v>
      </c>
      <c r="F13" s="8">
        <f t="shared" si="0"/>
        <v>102.9</v>
      </c>
    </row>
    <row r="14" spans="1:6" x14ac:dyDescent="0.25">
      <c r="A14" s="7"/>
      <c r="B14" s="8" t="s">
        <v>49</v>
      </c>
      <c r="C14" s="6" t="s">
        <v>48</v>
      </c>
      <c r="D14" s="8">
        <v>3</v>
      </c>
      <c r="E14" s="8">
        <v>0</v>
      </c>
      <c r="F14" s="8">
        <f t="shared" si="0"/>
        <v>0</v>
      </c>
    </row>
    <row r="15" spans="1:6" ht="31.5" x14ac:dyDescent="0.25">
      <c r="A15" s="7"/>
      <c r="B15" s="8" t="s">
        <v>50</v>
      </c>
      <c r="C15" s="6" t="s">
        <v>51</v>
      </c>
      <c r="D15" s="8">
        <v>55</v>
      </c>
      <c r="E15" s="8">
        <v>55</v>
      </c>
      <c r="F15" s="8">
        <f t="shared" si="0"/>
        <v>100</v>
      </c>
    </row>
    <row r="16" spans="1:6" ht="31.5" x14ac:dyDescent="0.25">
      <c r="A16" s="7"/>
      <c r="B16" s="8" t="s">
        <v>52</v>
      </c>
      <c r="C16" s="6" t="s">
        <v>53</v>
      </c>
      <c r="D16" s="8">
        <v>1.2</v>
      </c>
      <c r="E16" s="8">
        <v>1.2</v>
      </c>
      <c r="F16" s="8">
        <f t="shared" si="0"/>
        <v>100</v>
      </c>
    </row>
    <row r="17" spans="1:6" ht="78.75" x14ac:dyDescent="0.25">
      <c r="A17" s="7"/>
      <c r="B17" s="8" t="s">
        <v>54</v>
      </c>
      <c r="C17" s="6" t="s">
        <v>46</v>
      </c>
      <c r="D17" s="8">
        <v>34.5</v>
      </c>
      <c r="E17" s="8">
        <v>34</v>
      </c>
      <c r="F17" s="8">
        <f t="shared" si="0"/>
        <v>98.6</v>
      </c>
    </row>
    <row r="18" spans="1:6" ht="31.5" x14ac:dyDescent="0.25">
      <c r="A18" s="7"/>
      <c r="B18" s="8" t="s">
        <v>55</v>
      </c>
      <c r="C18" s="6" t="s">
        <v>46</v>
      </c>
      <c r="D18" s="8">
        <v>70</v>
      </c>
      <c r="E18" s="8">
        <v>70</v>
      </c>
      <c r="F18" s="8">
        <f t="shared" si="0"/>
        <v>100</v>
      </c>
    </row>
    <row r="19" spans="1:6" ht="94.5" x14ac:dyDescent="0.25">
      <c r="A19" s="7"/>
      <c r="B19" s="8" t="s">
        <v>56</v>
      </c>
      <c r="C19" s="6" t="s">
        <v>46</v>
      </c>
      <c r="D19" s="8">
        <v>8.5</v>
      </c>
      <c r="E19" s="8">
        <v>7</v>
      </c>
      <c r="F19" s="8">
        <f t="shared" si="0"/>
        <v>82.4</v>
      </c>
    </row>
    <row r="20" spans="1:6" ht="63" x14ac:dyDescent="0.25">
      <c r="A20" s="7"/>
      <c r="B20" s="8" t="s">
        <v>57</v>
      </c>
      <c r="C20" s="6" t="s">
        <v>46</v>
      </c>
      <c r="D20" s="8">
        <v>76</v>
      </c>
      <c r="E20" s="8">
        <v>88</v>
      </c>
      <c r="F20" s="8">
        <f t="shared" si="0"/>
        <v>115.8</v>
      </c>
    </row>
    <row r="21" spans="1:6" ht="78.75" x14ac:dyDescent="0.25">
      <c r="A21" s="7"/>
      <c r="B21" s="8" t="s">
        <v>58</v>
      </c>
      <c r="C21" s="6" t="s">
        <v>46</v>
      </c>
      <c r="D21" s="8">
        <v>22</v>
      </c>
      <c r="E21" s="8">
        <v>20</v>
      </c>
      <c r="F21" s="8">
        <f t="shared" si="0"/>
        <v>90.9</v>
      </c>
    </row>
    <row r="22" spans="1:6" x14ac:dyDescent="0.25">
      <c r="A22" s="9">
        <v>3</v>
      </c>
      <c r="B22" s="21" t="s">
        <v>6</v>
      </c>
      <c r="C22" s="22"/>
      <c r="D22" s="22"/>
      <c r="E22" s="22"/>
      <c r="F22" s="22"/>
    </row>
    <row r="23" spans="1:6" ht="78.75" x14ac:dyDescent="0.25">
      <c r="A23" s="7"/>
      <c r="B23" s="8" t="s">
        <v>59</v>
      </c>
      <c r="C23" s="6" t="s">
        <v>60</v>
      </c>
      <c r="D23" s="8">
        <v>1.35</v>
      </c>
      <c r="E23" s="8">
        <v>0</v>
      </c>
      <c r="F23" s="8">
        <f>IF(D23=0,0,ROUND(E23/D23*100,1))</f>
        <v>0</v>
      </c>
    </row>
    <row r="24" spans="1:6" ht="63" x14ac:dyDescent="0.25">
      <c r="A24" s="7"/>
      <c r="B24" s="8" t="s">
        <v>61</v>
      </c>
      <c r="C24" s="6" t="s">
        <v>60</v>
      </c>
      <c r="D24" s="8">
        <v>0</v>
      </c>
      <c r="E24" s="8">
        <v>0</v>
      </c>
      <c r="F24" s="8">
        <f>IF(D24=0,0,ROUND(E24/D24*100,1))</f>
        <v>0</v>
      </c>
    </row>
    <row r="25" spans="1:6" ht="47.25" x14ac:dyDescent="0.25">
      <c r="A25" s="7"/>
      <c r="B25" s="8" t="s">
        <v>62</v>
      </c>
      <c r="C25" s="6" t="s">
        <v>38</v>
      </c>
      <c r="D25" s="8">
        <v>70</v>
      </c>
      <c r="E25" s="8">
        <v>75</v>
      </c>
      <c r="F25" s="8">
        <f>IF(D25=0,0,ROUND(E25/D25*100,1))</f>
        <v>107.1</v>
      </c>
    </row>
    <row r="26" spans="1:6" ht="63" x14ac:dyDescent="0.25">
      <c r="A26" s="7"/>
      <c r="B26" s="8" t="s">
        <v>63</v>
      </c>
      <c r="C26" s="6" t="s">
        <v>38</v>
      </c>
      <c r="D26" s="8">
        <v>100</v>
      </c>
      <c r="E26" s="8">
        <v>100</v>
      </c>
      <c r="F26" s="8">
        <f>IF(D26=0,0,ROUND(E26/D26*100,1))</f>
        <v>100</v>
      </c>
    </row>
    <row r="27" spans="1:6" x14ac:dyDescent="0.25">
      <c r="A27" s="9">
        <v>4</v>
      </c>
      <c r="B27" s="21" t="s">
        <v>7</v>
      </c>
      <c r="C27" s="22"/>
      <c r="D27" s="22"/>
      <c r="E27" s="22"/>
      <c r="F27" s="22"/>
    </row>
    <row r="28" spans="1:6" ht="31.5" x14ac:dyDescent="0.25">
      <c r="A28" s="7"/>
      <c r="B28" s="8" t="s">
        <v>64</v>
      </c>
      <c r="C28" s="6" t="s">
        <v>65</v>
      </c>
      <c r="D28" s="8">
        <v>1</v>
      </c>
      <c r="E28" s="8">
        <v>10</v>
      </c>
      <c r="F28" s="8">
        <f>IF(D28=0,0,ROUND(E28/D28*100,1))</f>
        <v>1000</v>
      </c>
    </row>
  </sheetData>
  <mergeCells count="4">
    <mergeCell ref="B4:F4"/>
    <mergeCell ref="B10:F10"/>
    <mergeCell ref="B22:F22"/>
    <mergeCell ref="B27:F27"/>
  </mergeCells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defaultRowHeight="15.75" x14ac:dyDescent="0.25"/>
  <cols>
    <col min="1" max="1" width="5.7109375" style="2" customWidth="1"/>
    <col min="2" max="2" width="20.7109375" style="1" customWidth="1"/>
    <col min="3" max="4" width="28.7109375" style="1" customWidth="1"/>
    <col min="5" max="16384" width="9.140625" style="1"/>
  </cols>
  <sheetData>
    <row r="1" spans="1:4" x14ac:dyDescent="0.25">
      <c r="A1" s="3" t="s">
        <v>0</v>
      </c>
      <c r="B1" s="4"/>
      <c r="C1" s="4"/>
      <c r="D1" s="4"/>
    </row>
    <row r="2" spans="1:4" x14ac:dyDescent="0.25">
      <c r="A2" s="3" t="s">
        <v>66</v>
      </c>
      <c r="B2" s="4"/>
      <c r="C2" s="4"/>
      <c r="D2" s="4"/>
    </row>
    <row r="3" spans="1:4" s="5" customFormat="1" ht="31.5" x14ac:dyDescent="0.25">
      <c r="A3" s="6" t="s">
        <v>2</v>
      </c>
      <c r="B3" s="6" t="s">
        <v>3</v>
      </c>
      <c r="C3" s="6" t="s">
        <v>67</v>
      </c>
      <c r="D3" s="6" t="s">
        <v>68</v>
      </c>
    </row>
    <row r="4" spans="1:4" ht="409.5" x14ac:dyDescent="0.25">
      <c r="A4" s="7">
        <v>1</v>
      </c>
      <c r="B4" s="8" t="s">
        <v>4</v>
      </c>
      <c r="C4" s="8" t="s">
        <v>69</v>
      </c>
      <c r="D4" s="8" t="s">
        <v>70</v>
      </c>
    </row>
    <row r="5" spans="1:4" ht="409.5" x14ac:dyDescent="0.25">
      <c r="A5" s="7">
        <v>2</v>
      </c>
      <c r="B5" s="8" t="s">
        <v>5</v>
      </c>
      <c r="C5" s="8" t="s">
        <v>71</v>
      </c>
      <c r="D5" s="8" t="s">
        <v>72</v>
      </c>
    </row>
    <row r="6" spans="1:4" ht="346.5" x14ac:dyDescent="0.25">
      <c r="A6" s="7">
        <v>3</v>
      </c>
      <c r="B6" s="8" t="s">
        <v>6</v>
      </c>
      <c r="C6" s="8" t="s">
        <v>73</v>
      </c>
      <c r="D6" s="8" t="s">
        <v>74</v>
      </c>
    </row>
    <row r="7" spans="1:4" ht="409.5" x14ac:dyDescent="0.25">
      <c r="A7" s="7">
        <v>4</v>
      </c>
      <c r="B7" s="8" t="s">
        <v>7</v>
      </c>
      <c r="C7" s="8" t="s">
        <v>75</v>
      </c>
      <c r="D7" s="8" t="s">
        <v>76</v>
      </c>
    </row>
  </sheetData>
  <pageMargins left="0.78740157480314998" right="0.31496062992126" top="0.39370078740157499" bottom="0.59" header="0.3" footer="0.31496062992126"/>
  <pageSetup paperSize="9" orientation="portrait" verticalDpi="0" r:id="rId1"/>
  <headerFooter>
    <oddFooter>&amp;RСтр. &amp;P&amp;L&amp;D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showZeros="0" workbookViewId="0"/>
  </sheetViews>
  <sheetFormatPr defaultRowHeight="15" x14ac:dyDescent="0.25"/>
  <cols>
    <col min="1" max="1" width="5.28515625" style="12" customWidth="1"/>
    <col min="2" max="2" width="34.7109375" style="11" customWidth="1"/>
    <col min="3" max="32" width="9.42578125" style="11" customWidth="1"/>
    <col min="33" max="16384" width="9.140625" style="11"/>
  </cols>
  <sheetData>
    <row r="1" spans="1:32" x14ac:dyDescent="0.25">
      <c r="A1" s="13" t="s">
        <v>0</v>
      </c>
    </row>
    <row r="2" spans="1:32" x14ac:dyDescent="0.25">
      <c r="A2" s="13" t="s">
        <v>77</v>
      </c>
    </row>
    <row r="3" spans="1:32" s="14" customFormat="1" x14ac:dyDescent="0.25">
      <c r="A3" s="23" t="s">
        <v>2</v>
      </c>
      <c r="B3" s="23" t="s">
        <v>3</v>
      </c>
      <c r="C3" s="23" t="s">
        <v>85</v>
      </c>
      <c r="D3" s="23"/>
      <c r="E3" s="23"/>
      <c r="F3" s="23"/>
      <c r="G3" s="23"/>
      <c r="H3" s="23"/>
      <c r="I3" s="23"/>
      <c r="J3" s="23"/>
      <c r="K3" s="23"/>
      <c r="L3" s="23"/>
      <c r="M3" s="23" t="s">
        <v>86</v>
      </c>
      <c r="N3" s="23"/>
      <c r="O3" s="23"/>
      <c r="P3" s="23"/>
      <c r="Q3" s="23"/>
      <c r="R3" s="23"/>
      <c r="S3" s="23"/>
      <c r="T3" s="23"/>
      <c r="U3" s="23"/>
      <c r="V3" s="23"/>
      <c r="W3" s="23" t="s">
        <v>87</v>
      </c>
      <c r="X3" s="23"/>
      <c r="Y3" s="23"/>
      <c r="Z3" s="23"/>
      <c r="AA3" s="23"/>
      <c r="AB3" s="23"/>
      <c r="AC3" s="23"/>
      <c r="AD3" s="23"/>
      <c r="AE3" s="23"/>
      <c r="AF3" s="23"/>
    </row>
    <row r="4" spans="1:32" s="14" customFormat="1" x14ac:dyDescent="0.25">
      <c r="A4" s="23"/>
      <c r="B4" s="23"/>
      <c r="C4" s="23" t="s">
        <v>78</v>
      </c>
      <c r="D4" s="23" t="s">
        <v>79</v>
      </c>
      <c r="E4" s="23" t="s">
        <v>80</v>
      </c>
      <c r="F4" s="23"/>
      <c r="G4" s="23"/>
      <c r="H4" s="23"/>
      <c r="I4" s="23"/>
      <c r="J4" s="23"/>
      <c r="K4" s="23"/>
      <c r="L4" s="23"/>
      <c r="M4" s="23" t="s">
        <v>78</v>
      </c>
      <c r="N4" s="23" t="s">
        <v>79</v>
      </c>
      <c r="O4" s="23" t="s">
        <v>80</v>
      </c>
      <c r="P4" s="23"/>
      <c r="Q4" s="23"/>
      <c r="R4" s="23"/>
      <c r="S4" s="23"/>
      <c r="T4" s="23"/>
      <c r="U4" s="23"/>
      <c r="V4" s="23"/>
      <c r="W4" s="23" t="s">
        <v>78</v>
      </c>
      <c r="X4" s="23" t="s">
        <v>79</v>
      </c>
      <c r="Y4" s="23" t="s">
        <v>80</v>
      </c>
      <c r="Z4" s="23"/>
      <c r="AA4" s="23"/>
      <c r="AB4" s="23"/>
      <c r="AC4" s="23"/>
      <c r="AD4" s="23"/>
      <c r="AE4" s="23"/>
      <c r="AF4" s="23"/>
    </row>
    <row r="5" spans="1:32" s="14" customFormat="1" x14ac:dyDescent="0.25">
      <c r="A5" s="23"/>
      <c r="B5" s="23"/>
      <c r="C5" s="23"/>
      <c r="D5" s="23"/>
      <c r="E5" s="23" t="s">
        <v>81</v>
      </c>
      <c r="F5" s="23"/>
      <c r="G5" s="23" t="s">
        <v>82</v>
      </c>
      <c r="H5" s="23"/>
      <c r="I5" s="23" t="s">
        <v>83</v>
      </c>
      <c r="J5" s="23"/>
      <c r="K5" s="23" t="s">
        <v>84</v>
      </c>
      <c r="L5" s="23"/>
      <c r="M5" s="23"/>
      <c r="N5" s="23"/>
      <c r="O5" s="23" t="s">
        <v>81</v>
      </c>
      <c r="P5" s="23"/>
      <c r="Q5" s="23" t="s">
        <v>82</v>
      </c>
      <c r="R5" s="23"/>
      <c r="S5" s="23" t="s">
        <v>83</v>
      </c>
      <c r="T5" s="23"/>
      <c r="U5" s="23" t="s">
        <v>84</v>
      </c>
      <c r="V5" s="23"/>
      <c r="W5" s="23"/>
      <c r="X5" s="23"/>
      <c r="Y5" s="23" t="s">
        <v>81</v>
      </c>
      <c r="Z5" s="23"/>
      <c r="AA5" s="23" t="s">
        <v>82</v>
      </c>
      <c r="AB5" s="23"/>
      <c r="AC5" s="23" t="s">
        <v>83</v>
      </c>
      <c r="AD5" s="23"/>
      <c r="AE5" s="23" t="s">
        <v>84</v>
      </c>
      <c r="AF5" s="23"/>
    </row>
    <row r="6" spans="1:32" s="14" customFormat="1" ht="30" x14ac:dyDescent="0.25">
      <c r="A6" s="23"/>
      <c r="B6" s="23"/>
      <c r="C6" s="23"/>
      <c r="D6" s="23"/>
      <c r="E6" s="15" t="s">
        <v>78</v>
      </c>
      <c r="F6" s="15" t="s">
        <v>79</v>
      </c>
      <c r="G6" s="15" t="s">
        <v>78</v>
      </c>
      <c r="H6" s="15" t="s">
        <v>79</v>
      </c>
      <c r="I6" s="15" t="s">
        <v>78</v>
      </c>
      <c r="J6" s="15" t="s">
        <v>79</v>
      </c>
      <c r="K6" s="15" t="s">
        <v>78</v>
      </c>
      <c r="L6" s="15" t="s">
        <v>79</v>
      </c>
      <c r="M6" s="23"/>
      <c r="N6" s="23"/>
      <c r="O6" s="15" t="s">
        <v>78</v>
      </c>
      <c r="P6" s="15" t="s">
        <v>79</v>
      </c>
      <c r="Q6" s="15" t="s">
        <v>78</v>
      </c>
      <c r="R6" s="15" t="s">
        <v>79</v>
      </c>
      <c r="S6" s="15" t="s">
        <v>78</v>
      </c>
      <c r="T6" s="15" t="s">
        <v>79</v>
      </c>
      <c r="U6" s="15" t="s">
        <v>78</v>
      </c>
      <c r="V6" s="15" t="s">
        <v>79</v>
      </c>
      <c r="W6" s="23"/>
      <c r="X6" s="23"/>
      <c r="Y6" s="15" t="s">
        <v>78</v>
      </c>
      <c r="Z6" s="15" t="s">
        <v>79</v>
      </c>
      <c r="AA6" s="15" t="s">
        <v>78</v>
      </c>
      <c r="AB6" s="15" t="s">
        <v>79</v>
      </c>
      <c r="AC6" s="15" t="s">
        <v>78</v>
      </c>
      <c r="AD6" s="15" t="s">
        <v>79</v>
      </c>
      <c r="AE6" s="15" t="s">
        <v>78</v>
      </c>
      <c r="AF6" s="15" t="s">
        <v>79</v>
      </c>
    </row>
    <row r="7" spans="1:32" ht="28.5" x14ac:dyDescent="0.25">
      <c r="A7" s="16">
        <v>1</v>
      </c>
      <c r="B7" s="17" t="s">
        <v>4</v>
      </c>
      <c r="C7" s="18">
        <f t="shared" ref="C7:D11" si="0">E7+G7+I7+K7</f>
        <v>248</v>
      </c>
      <c r="D7" s="18">
        <f t="shared" si="0"/>
        <v>0</v>
      </c>
      <c r="E7" s="18">
        <v>0</v>
      </c>
      <c r="F7" s="18">
        <v>0</v>
      </c>
      <c r="G7" s="18">
        <v>0</v>
      </c>
      <c r="H7" s="18">
        <v>0</v>
      </c>
      <c r="I7" s="18">
        <v>248</v>
      </c>
      <c r="J7" s="18">
        <v>0</v>
      </c>
      <c r="K7" s="18">
        <v>0</v>
      </c>
      <c r="L7" s="18">
        <v>0</v>
      </c>
      <c r="M7" s="18">
        <f t="shared" ref="M7:N11" si="1">O7+Q7+S7+U7</f>
        <v>194</v>
      </c>
      <c r="N7" s="18">
        <f t="shared" si="1"/>
        <v>0</v>
      </c>
      <c r="O7" s="18">
        <v>0</v>
      </c>
      <c r="P7" s="18">
        <v>0</v>
      </c>
      <c r="Q7" s="18">
        <v>0</v>
      </c>
      <c r="R7" s="18">
        <v>0</v>
      </c>
      <c r="S7" s="18">
        <v>194</v>
      </c>
      <c r="T7" s="18">
        <v>0</v>
      </c>
      <c r="U7" s="18">
        <v>0</v>
      </c>
      <c r="V7" s="18">
        <v>0</v>
      </c>
      <c r="W7" s="18">
        <f t="shared" ref="W7:AF11" si="2">IF(C7=0,0,ROUND(M7/C7*100,1))</f>
        <v>78.2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t="shared" si="2"/>
        <v>0</v>
      </c>
      <c r="AC7" s="18">
        <f t="shared" si="2"/>
        <v>78.2</v>
      </c>
      <c r="AD7" s="18">
        <f t="shared" si="2"/>
        <v>0</v>
      </c>
      <c r="AE7" s="18">
        <f t="shared" si="2"/>
        <v>0</v>
      </c>
      <c r="AF7" s="18">
        <f t="shared" si="2"/>
        <v>0</v>
      </c>
    </row>
    <row r="8" spans="1:32" ht="57" x14ac:dyDescent="0.25">
      <c r="A8" s="16">
        <v>2</v>
      </c>
      <c r="B8" s="17" t="s">
        <v>5</v>
      </c>
      <c r="C8" s="18">
        <f t="shared" si="0"/>
        <v>209</v>
      </c>
      <c r="D8" s="18">
        <f t="shared" si="0"/>
        <v>0</v>
      </c>
      <c r="E8" s="18">
        <v>0</v>
      </c>
      <c r="F8" s="18">
        <v>0</v>
      </c>
      <c r="G8" s="18">
        <v>0</v>
      </c>
      <c r="H8" s="18">
        <v>0</v>
      </c>
      <c r="I8" s="18">
        <v>144</v>
      </c>
      <c r="J8" s="18">
        <v>0</v>
      </c>
      <c r="K8" s="18">
        <v>65</v>
      </c>
      <c r="L8" s="18">
        <v>0</v>
      </c>
      <c r="M8" s="18">
        <f t="shared" si="1"/>
        <v>179.7</v>
      </c>
      <c r="N8" s="18">
        <f t="shared" si="1"/>
        <v>0</v>
      </c>
      <c r="O8" s="18">
        <v>0</v>
      </c>
      <c r="P8" s="18">
        <v>0</v>
      </c>
      <c r="Q8" s="18">
        <v>0</v>
      </c>
      <c r="R8" s="18">
        <v>0</v>
      </c>
      <c r="S8" s="18">
        <v>114.7</v>
      </c>
      <c r="T8" s="18">
        <v>0</v>
      </c>
      <c r="U8" s="18">
        <v>65</v>
      </c>
      <c r="V8" s="18">
        <v>0</v>
      </c>
      <c r="W8" s="18">
        <f t="shared" si="2"/>
        <v>86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79.7</v>
      </c>
      <c r="AD8" s="18">
        <f t="shared" si="2"/>
        <v>0</v>
      </c>
      <c r="AE8" s="18">
        <f t="shared" si="2"/>
        <v>100</v>
      </c>
      <c r="AF8" s="18">
        <f t="shared" si="2"/>
        <v>0</v>
      </c>
    </row>
    <row r="9" spans="1:32" ht="57" x14ac:dyDescent="0.25">
      <c r="A9" s="16">
        <v>3</v>
      </c>
      <c r="B9" s="17" t="s">
        <v>6</v>
      </c>
      <c r="C9" s="18">
        <f t="shared" si="0"/>
        <v>653</v>
      </c>
      <c r="D9" s="18">
        <f t="shared" si="0"/>
        <v>0</v>
      </c>
      <c r="E9" s="18">
        <v>0</v>
      </c>
      <c r="F9" s="18">
        <v>0</v>
      </c>
      <c r="G9" s="18">
        <v>0</v>
      </c>
      <c r="H9" s="18">
        <v>0</v>
      </c>
      <c r="I9" s="18">
        <v>153</v>
      </c>
      <c r="J9" s="18">
        <v>0</v>
      </c>
      <c r="K9" s="18">
        <v>500</v>
      </c>
      <c r="L9" s="18">
        <v>0</v>
      </c>
      <c r="M9" s="18">
        <f t="shared" si="1"/>
        <v>340</v>
      </c>
      <c r="N9" s="18">
        <f t="shared" si="1"/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340</v>
      </c>
      <c r="V9" s="18">
        <v>0</v>
      </c>
      <c r="W9" s="18">
        <f t="shared" si="2"/>
        <v>52.1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68</v>
      </c>
      <c r="AF9" s="18">
        <f t="shared" si="2"/>
        <v>0</v>
      </c>
    </row>
    <row r="10" spans="1:32" ht="142.5" x14ac:dyDescent="0.25">
      <c r="A10" s="16">
        <v>4</v>
      </c>
      <c r="B10" s="17" t="s">
        <v>7</v>
      </c>
      <c r="C10" s="18">
        <f t="shared" si="0"/>
        <v>2520</v>
      </c>
      <c r="D10" s="18">
        <f t="shared" si="0"/>
        <v>0</v>
      </c>
      <c r="E10" s="18">
        <v>423.4</v>
      </c>
      <c r="F10" s="18">
        <v>0</v>
      </c>
      <c r="G10" s="18">
        <v>418.3</v>
      </c>
      <c r="H10" s="18">
        <v>0</v>
      </c>
      <c r="I10" s="18">
        <v>418.3</v>
      </c>
      <c r="J10" s="18">
        <v>0</v>
      </c>
      <c r="K10" s="18">
        <v>1260</v>
      </c>
      <c r="L10" s="18">
        <v>0</v>
      </c>
      <c r="M10" s="18">
        <f t="shared" si="1"/>
        <v>15671.7</v>
      </c>
      <c r="N10" s="18">
        <f t="shared" si="1"/>
        <v>0</v>
      </c>
      <c r="O10" s="18">
        <v>676.2</v>
      </c>
      <c r="P10" s="18">
        <v>0</v>
      </c>
      <c r="Q10" s="18">
        <v>10294</v>
      </c>
      <c r="R10" s="18">
        <v>0</v>
      </c>
      <c r="S10" s="18">
        <v>0</v>
      </c>
      <c r="T10" s="18">
        <v>0</v>
      </c>
      <c r="U10" s="18">
        <v>4701.5</v>
      </c>
      <c r="V10" s="18">
        <v>0</v>
      </c>
      <c r="W10" s="18">
        <f t="shared" si="2"/>
        <v>621.9</v>
      </c>
      <c r="X10" s="18">
        <f t="shared" si="2"/>
        <v>0</v>
      </c>
      <c r="Y10" s="18">
        <f t="shared" si="2"/>
        <v>159.69999999999999</v>
      </c>
      <c r="Z10" s="18">
        <f t="shared" si="2"/>
        <v>0</v>
      </c>
      <c r="AA10" s="18">
        <f t="shared" si="2"/>
        <v>2460.9</v>
      </c>
      <c r="AB10" s="18">
        <f t="shared" si="2"/>
        <v>0</v>
      </c>
      <c r="AC10" s="18">
        <f t="shared" si="2"/>
        <v>0</v>
      </c>
      <c r="AD10" s="18">
        <f t="shared" si="2"/>
        <v>0</v>
      </c>
      <c r="AE10" s="18">
        <f t="shared" si="2"/>
        <v>373.1</v>
      </c>
      <c r="AF10" s="18">
        <f t="shared" si="2"/>
        <v>0</v>
      </c>
    </row>
    <row r="11" spans="1:32" x14ac:dyDescent="0.25">
      <c r="A11" s="16"/>
      <c r="B11" s="17"/>
      <c r="C11" s="17">
        <f t="shared" si="0"/>
        <v>3630</v>
      </c>
      <c r="D11" s="17">
        <f t="shared" si="0"/>
        <v>0</v>
      </c>
      <c r="E11" s="17">
        <v>423.4</v>
      </c>
      <c r="F11" s="17">
        <v>0</v>
      </c>
      <c r="G11" s="17">
        <v>418.3</v>
      </c>
      <c r="H11" s="17">
        <v>0</v>
      </c>
      <c r="I11" s="17">
        <v>963.3</v>
      </c>
      <c r="J11" s="17">
        <v>0</v>
      </c>
      <c r="K11" s="17">
        <v>1825</v>
      </c>
      <c r="L11" s="17">
        <v>0</v>
      </c>
      <c r="M11" s="17">
        <f t="shared" si="1"/>
        <v>16385.400000000001</v>
      </c>
      <c r="N11" s="17">
        <f t="shared" si="1"/>
        <v>0</v>
      </c>
      <c r="O11" s="17">
        <v>676.2</v>
      </c>
      <c r="P11" s="17">
        <v>0</v>
      </c>
      <c r="Q11" s="17">
        <v>10294</v>
      </c>
      <c r="R11" s="17">
        <v>0</v>
      </c>
      <c r="S11" s="17">
        <v>308.7</v>
      </c>
      <c r="T11" s="17">
        <v>0</v>
      </c>
      <c r="U11" s="17">
        <v>5106.5</v>
      </c>
      <c r="V11" s="17">
        <v>0</v>
      </c>
      <c r="W11" s="17">
        <f t="shared" si="2"/>
        <v>451.4</v>
      </c>
      <c r="X11" s="17">
        <f t="shared" si="2"/>
        <v>0</v>
      </c>
      <c r="Y11" s="17">
        <f t="shared" si="2"/>
        <v>159.69999999999999</v>
      </c>
      <c r="Z11" s="17">
        <f t="shared" si="2"/>
        <v>0</v>
      </c>
      <c r="AA11" s="17">
        <f t="shared" si="2"/>
        <v>2460.9</v>
      </c>
      <c r="AB11" s="17">
        <f t="shared" si="2"/>
        <v>0</v>
      </c>
      <c r="AC11" s="17">
        <f t="shared" si="2"/>
        <v>32</v>
      </c>
      <c r="AD11" s="17">
        <f t="shared" si="2"/>
        <v>0</v>
      </c>
      <c r="AE11" s="17">
        <f t="shared" si="2"/>
        <v>279.8</v>
      </c>
      <c r="AF11" s="17">
        <f t="shared" si="2"/>
        <v>0</v>
      </c>
    </row>
  </sheetData>
  <mergeCells count="26">
    <mergeCell ref="A3:A6"/>
    <mergeCell ref="B3:B6"/>
    <mergeCell ref="C3:L3"/>
    <mergeCell ref="C4:C6"/>
    <mergeCell ref="D4:D6"/>
    <mergeCell ref="E4:L4"/>
    <mergeCell ref="E5:F5"/>
    <mergeCell ref="G5:H5"/>
    <mergeCell ref="I5:J5"/>
    <mergeCell ref="K5:L5"/>
    <mergeCell ref="M3:V3"/>
    <mergeCell ref="M4:M6"/>
    <mergeCell ref="N4:N6"/>
    <mergeCell ref="O4:V4"/>
    <mergeCell ref="O5:P5"/>
    <mergeCell ref="Q5:R5"/>
    <mergeCell ref="S5:T5"/>
    <mergeCell ref="U5:V5"/>
    <mergeCell ref="W3:AF3"/>
    <mergeCell ref="W4:W6"/>
    <mergeCell ref="X4:X6"/>
    <mergeCell ref="Y4:AF4"/>
    <mergeCell ref="Y5:Z5"/>
    <mergeCell ref="AA5:AB5"/>
    <mergeCell ref="AC5:AD5"/>
    <mergeCell ref="AE5:AF5"/>
  </mergeCells>
  <pageMargins left="0.78740157480314998" right="0.31496062992126" top="0.39370078740157499" bottom="0.59" header="0.3" footer="0.31496062992126"/>
  <pageSetup paperSize="9" orientation="landscape" verticalDpi="0" r:id="rId1"/>
  <headerFooter>
    <oddFooter>&amp;RСтр. &amp;P&amp;L&amp;D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Реестр пп</vt:lpstr>
      <vt:lpstr>Цели</vt:lpstr>
      <vt:lpstr>Задачи</vt:lpstr>
      <vt:lpstr>Индикаторы</vt:lpstr>
      <vt:lpstr>Результат</vt:lpstr>
      <vt:lpstr>Финансирование</vt:lpstr>
      <vt:lpstr>Задачи!Заголовки_для_печати</vt:lpstr>
      <vt:lpstr>Индикаторы!Заголовки_для_печати</vt:lpstr>
      <vt:lpstr>'Реестр пп'!Заголовки_для_печати</vt:lpstr>
      <vt:lpstr>Результат!Заголовки_для_печати</vt:lpstr>
      <vt:lpstr>Финансирование!Заголовки_для_печати</vt:lpstr>
      <vt:lpstr>Цели!Заголовки_для_печати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2021-10-13T09:03:10Z</dcterms:created>
  <dcterms:modified xsi:type="dcterms:W3CDTF">2021-10-13T09:07:33Z</dcterms:modified>
</cp:coreProperties>
</file>