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4"/>
  </bookViews>
  <sheets>
    <sheet name="Реестр пп" sheetId="2" r:id="rId1"/>
    <sheet name="Цели" sheetId="3" r:id="rId2"/>
    <sheet name="Задачи" sheetId="4" r:id="rId3"/>
    <sheet name="Индикаторы" sheetId="5" r:id="rId4"/>
    <sheet name="Результат" sheetId="6" r:id="rId5"/>
    <sheet name="Финансирование" sheetId="7" r:id="rId6"/>
  </sheets>
  <definedNames>
    <definedName name="_xlnm.Print_Titles" localSheetId="2">Задачи!$3:$3</definedName>
    <definedName name="_xlnm.Print_Titles" localSheetId="3">Индикаторы!$3:$3</definedName>
    <definedName name="_xlnm.Print_Titles" localSheetId="0">'Реестр пп'!$3:$3</definedName>
    <definedName name="_xlnm.Print_Titles" localSheetId="4">Результат!$3:$3</definedName>
    <definedName name="_xlnm.Print_Titles" localSheetId="5">Финансирование!$A:$B,Финансирование!$3:$6</definedName>
    <definedName name="_xlnm.Print_Titles" localSheetId="1">Цели!$3:$3</definedName>
  </definedNames>
  <calcPr calcId="125725"/>
</workbook>
</file>

<file path=xl/calcChain.xml><?xml version="1.0" encoding="utf-8"?>
<calcChain xmlns="http://schemas.openxmlformats.org/spreadsheetml/2006/main">
  <c r="AF12" i="7"/>
  <c r="AE12"/>
  <c r="AD12"/>
  <c r="AC12"/>
  <c r="AB12"/>
  <c r="AA12"/>
  <c r="Z12"/>
  <c r="Y12"/>
  <c r="X12"/>
  <c r="W12"/>
  <c r="N12"/>
  <c r="M12"/>
  <c r="D12"/>
  <c r="C12"/>
  <c r="AF11"/>
  <c r="AE11"/>
  <c r="AD11"/>
  <c r="AC11"/>
  <c r="AB11"/>
  <c r="AA11"/>
  <c r="Z11"/>
  <c r="Y11"/>
  <c r="X11"/>
  <c r="W11"/>
  <c r="N11"/>
  <c r="M11"/>
  <c r="D11"/>
  <c r="C11"/>
  <c r="AF10"/>
  <c r="AE10"/>
  <c r="AD10"/>
  <c r="AC10"/>
  <c r="AB10"/>
  <c r="AA10"/>
  <c r="Z10"/>
  <c r="Y10"/>
  <c r="X10"/>
  <c r="W10"/>
  <c r="N10"/>
  <c r="M10"/>
  <c r="D10"/>
  <c r="C10"/>
  <c r="AF9"/>
  <c r="AE9"/>
  <c r="AD9"/>
  <c r="AC9"/>
  <c r="AB9"/>
  <c r="AA9"/>
  <c r="Z9"/>
  <c r="Y9"/>
  <c r="X9"/>
  <c r="W9"/>
  <c r="N9"/>
  <c r="M9"/>
  <c r="D9"/>
  <c r="C9"/>
  <c r="AF8"/>
  <c r="AE8"/>
  <c r="AD8"/>
  <c r="AC8"/>
  <c r="AB8"/>
  <c r="AA8"/>
  <c r="Z8"/>
  <c r="Y8"/>
  <c r="X8"/>
  <c r="W8"/>
  <c r="N8"/>
  <c r="M8"/>
  <c r="D8"/>
  <c r="C8"/>
  <c r="AF7"/>
  <c r="AE7"/>
  <c r="AD7"/>
  <c r="AC7"/>
  <c r="AB7"/>
  <c r="AA7"/>
  <c r="Z7"/>
  <c r="Y7"/>
  <c r="X7"/>
  <c r="W7"/>
  <c r="N7"/>
  <c r="M7"/>
  <c r="D7"/>
  <c r="C7"/>
  <c r="F33" i="5"/>
  <c r="F32"/>
  <c r="F31"/>
  <c r="F29"/>
  <c r="F28"/>
  <c r="F27"/>
  <c r="F26"/>
  <c r="F25"/>
  <c r="F24"/>
  <c r="F23"/>
  <c r="F22"/>
  <c r="F21"/>
  <c r="F20"/>
  <c r="F19"/>
  <c r="F17"/>
  <c r="F15"/>
  <c r="F14"/>
  <c r="F13"/>
  <c r="F12"/>
  <c r="F11"/>
  <c r="F9"/>
  <c r="F8"/>
  <c r="F7"/>
  <c r="F6"/>
  <c r="F5"/>
</calcChain>
</file>

<file path=xl/sharedStrings.xml><?xml version="1.0" encoding="utf-8"?>
<sst xmlns="http://schemas.openxmlformats.org/spreadsheetml/2006/main" count="201" uniqueCount="105">
  <si>
    <t>Крутихинский район</t>
  </si>
  <si>
    <t>Реестр за 9 месяцев  2016 года</t>
  </si>
  <si>
    <t>№ п/п</t>
  </si>
  <si>
    <t>Наименование</t>
  </si>
  <si>
    <t>МП " О поддержке и развитии малого и среднего предпринимательства в районе на 2016-2018 годы"</t>
  </si>
  <si>
    <t>МП "Культура Крутихинского района на 2015-2020 годы"</t>
  </si>
  <si>
    <t>МП2"Обеспечение жильём или улучшение жилищных условий молодых семей в Крутихинском районе Алтайского края" на 2015-2020 гг. государственной программы Алтайского края "Обеспечение доступным и комфортным жильём населения Алтайского края" на 2014-2020гг</t>
  </si>
  <si>
    <t>МЦП "Развитие физической культуры и спорта в Крутихинском районе на 2014-2016 годы"</t>
  </si>
  <si>
    <t>МЦП "Улучшение условий и охраны труда в Крутихинском районе на 2015-2017 годы"</t>
  </si>
  <si>
    <t>Цели за 9 месяцев  2016 года</t>
  </si>
  <si>
    <t>Цели</t>
  </si>
  <si>
    <t>1.Совершенствование правовых и экономических условий для развития малого предпринимательства в районе</t>
  </si>
  <si>
    <t>1.Сохранение культурного населения и развития сферы культуры в районе.</t>
  </si>
  <si>
    <t>1.Государственная поддержка решения жилищной проблемы молодых семей, признанных в установленном порядке нуждающимися в улучшении жилищных условий.</t>
  </si>
  <si>
    <t>1.Комплексное решение проблем развития физической культуры и спорта в районе, направленное на создание оптимальных условий для физического, спортивного и духовного совершенствования, укрепления здоровья граждан, приобщения различных групп населения, в первую очередь детей, к систематическим занятиям физической культуры, спортом.</t>
  </si>
  <si>
    <t>1.Улучшение условий и охраны труда в целях снижения прфессиональных рисков работников организаций, расположенных на территории района.</t>
  </si>
  <si>
    <t>Задачи за 9 месяцев  2016 года</t>
  </si>
  <si>
    <t>Задачи</t>
  </si>
  <si>
    <t>1.Содействие развитию организаций, образующих инфраструктуру поддержки субъектов малого и среднего предпринимательства.Консультационная и информационная поддержка субъектов малого и среднего предпринимательства.</t>
  </si>
  <si>
    <t>2.Поддержка субъектов малого и среднего предпринимательства в области подготовки, переподготовки и повышения квалификации кадров.</t>
  </si>
  <si>
    <t>3.Поддержка субъектов малого и среднего предпринимательства в сфере сельского хозяйства.</t>
  </si>
  <si>
    <t>4.Поддержка субъектов малого и среднего предпринимательства, осуществляющих туристическую деятельность.</t>
  </si>
  <si>
    <t>5.Совершенствование внешних факторов влияющих на развитие малого и среднего предпринимательства.</t>
  </si>
  <si>
    <t>6.Поддержка социального предпринимательства.</t>
  </si>
  <si>
    <t>7.Пропоганда и популяризация предпринимательской деятельности.</t>
  </si>
  <si>
    <t>8.Расширение доступа субъектов малого и среднего предпринимательства к финансовым ресурсам, развитие микрофинансирования.</t>
  </si>
  <si>
    <t>9.Имущественная поддержка субъектов малого и среднего предпринимательства.</t>
  </si>
  <si>
    <t>1.Развитие музейной деятельности.</t>
  </si>
  <si>
    <t>2.Пополнение, улучшение состава библиотечных фондов.</t>
  </si>
  <si>
    <t>3.Поддержка и развитие народного творчества в районе, поддержка талантливых исполнителей из числа молодёжи.</t>
  </si>
  <si>
    <t>4.Укрепление материально-технической базы учреждений культуры и художественного образования.</t>
  </si>
  <si>
    <t>5.Улучшение качественного состава кадров учреждений культуры.</t>
  </si>
  <si>
    <t>1.Предоставление молодым семьям - участникам программы социальных выплат на приобретение жилья или строительство индивидуального жилого дома.</t>
  </si>
  <si>
    <t>2.Создание условий для привлечения молодыми скмьями собственных средств, дополнительных финансовых средств кредитных и других организаций, предоставляющих кредиты и займы для приобретения жилья или строительства индивидуального жилья, в том числе ипотечные жилищные кредиты.</t>
  </si>
  <si>
    <t>1.Создание благоприятных условий для вовлечения населения в регулярные занятия физической культурой и спотром, подготовки спортсменов высокого класса.</t>
  </si>
  <si>
    <t>2.Оптимизация работы по повышению профессиональной подготовленности специалистов по физической культуре и спорту.</t>
  </si>
  <si>
    <t>3.Активизация деятельности, направленной на формирование у населения, особенно у детей, подростков и молодёжи, устойчивого интереса к занятиям физической культурой, спортом и потребности в здоровом образе жизни, осуществление мероприятий по профилактике и преодолению вредных привычек (наркотичнской компьютерной зависимости, алкоголизма, табакокурения и др.), а также проявлений асоциального поведения.</t>
  </si>
  <si>
    <t>4.Повышение уровня спортивных достижений спортсменов Крутихинского района.</t>
  </si>
  <si>
    <t>1.Информационное обеспечение и пропоганда охраны труда.</t>
  </si>
  <si>
    <t>2.Приведение в систему организации работы по охране труда.</t>
  </si>
  <si>
    <t>3.Совершенствование системы подготовки и повышения квалификации по охране труда руководителей и работников.</t>
  </si>
  <si>
    <t>4.Улучшение состояния условий и охраны труда на территории района на основе снижения рисков несчастных случаев на производстве и профессиональных заболеваний.</t>
  </si>
  <si>
    <t>5.Совершенствование лечебно-профилактического обслуживания работающего населения.</t>
  </si>
  <si>
    <t>6.Активизация аттестации рабочих мест по условиям труда и повышения качества их проведенияю.</t>
  </si>
  <si>
    <t>Индикаторы за 9 месяцев  2016 года</t>
  </si>
  <si>
    <t>Единица измерения</t>
  </si>
  <si>
    <t>План по программе</t>
  </si>
  <si>
    <t>Факт</t>
  </si>
  <si>
    <t>Факт к плану, %</t>
  </si>
  <si>
    <t>1.Количество субъектов малого и среднего предпринимательства, зарегистрированных в районе</t>
  </si>
  <si>
    <t>единиц</t>
  </si>
  <si>
    <t>2.Доля занятых в сфере малого и среднего предпринимательства от численности занятых в экономике</t>
  </si>
  <si>
    <t>процентов</t>
  </si>
  <si>
    <t>3.Среднемесячная начисленная заработная плата наёмных работников</t>
  </si>
  <si>
    <t>рублей</t>
  </si>
  <si>
    <t>4.Число вновь созданных рабочих мест</t>
  </si>
  <si>
    <t>5.Доля поступлений от субъектов малого и среднего предпринимательства в общем объёме налоговых и неналоговых поступлений</t>
  </si>
  <si>
    <t>1.Увеличение численности участников культурно-досуговых мероприятий (по сравнению с предыдущем годом)</t>
  </si>
  <si>
    <t>%</t>
  </si>
  <si>
    <t>2.Увеличение доли библиотек, подключенных к Интернету, в общем количестве библиотек района</t>
  </si>
  <si>
    <t>3.Увеличение доли дитей, привлекаемых к участию в творческих мероприятиях, в общем числе детей района</t>
  </si>
  <si>
    <t>4.Повышение уровня удовлетворенности жителей Крутихинского района качеством предоставления муниципальных услуг в сфере культуры</t>
  </si>
  <si>
    <t>5.Динамика примерных (индекативных) значений соотношения средней заработной платы работников учреждений культуры Крутихинского района и средней заработной платы в Алтайском крае</t>
  </si>
  <si>
    <t>1.Количество молодых семей, улучшивших жилищные условия</t>
  </si>
  <si>
    <t>семья</t>
  </si>
  <si>
    <t>1.Численность квалифицированных кадров, работающих по специальности, их образовательный уровень</t>
  </si>
  <si>
    <t>шт.</t>
  </si>
  <si>
    <t>2.Количество спортивных клубов по месту жительства</t>
  </si>
  <si>
    <t>3.Колличество групп дополнительного образования в области физической культуры и спорта и численность занимающихся в них</t>
  </si>
  <si>
    <t>4.Количество спортсооружений</t>
  </si>
  <si>
    <t>5.Допризывная молодёжь</t>
  </si>
  <si>
    <t>человек</t>
  </si>
  <si>
    <t>6.Трудящиеся</t>
  </si>
  <si>
    <t>7.Сельское население</t>
  </si>
  <si>
    <t>8.Студенты</t>
  </si>
  <si>
    <t>9.Учащиеся</t>
  </si>
  <si>
    <t>10.Количество жителей района, систематически занимающихся физкультурой и спортом</t>
  </si>
  <si>
    <t>11.Достижения спортсменов района на краевых соревнованиях</t>
  </si>
  <si>
    <t>1.Сокращение общего уровня производственного травматизма</t>
  </si>
  <si>
    <t>2.Количество предприятий и организаций, завершивших аттестацию рабочих мест по условиям труда</t>
  </si>
  <si>
    <t>3.Повышение безопасности труда и социальной защищенности работников</t>
  </si>
  <si>
    <t>Результаты за 9 месяцев  2016 года</t>
  </si>
  <si>
    <t>Ожидаемый результат</t>
  </si>
  <si>
    <t>Полученный результат</t>
  </si>
  <si>
    <t>- ежегодное увеличение количества СМСП не менее чем на 10 единиц;_x000D_
- ежегодное увеличение доли занятых в сфере малого и среднего предпринимательства от численности занятых в экономике района, не менее чем на 2,0 % ежегодно;_x000D_
- среднемесячная начисленная заработная плата наёмных работников, установленная не менее уровня среднегодового прожиточного минимума в Алтайском крае;_x000D_
- число вновь созданных рабочих мест, не менее чем 10 единиц ежегодно;_x000D_
- увеличение доли поступлений от СМСП в общем объёме налоговых и неналоговых поступлений не менее чем на 2,0 % ежегодно</t>
  </si>
  <si>
    <t>За 9 месяцев 2016 года создано 10 новых рабочих мест; за отчетный период поступления от СМСП увеличились на 14,3 % по сравнению с аналогичным периодом прошлого года; в августе 2016 года Администрацией района была  направлена заявка в Управление Администрации края по развитию предпринимательства и рыночной инфраструктуры на конкурс для участия в софинансировании мероприятий краевой муниципальной программы "О гусадарственной поддержке и развитии малого и среднего предпринимательства" на 2014-2020 годы.</t>
  </si>
  <si>
    <t>- сохранение доли детей, обучающихся в детской музыкальной школе, в общей численности учащихся детей на уровне 2012 года;_x000D_
- количества посещений библиотек на 1 жителя составит - 3,19 в год;_x000D_
- развитие художественного творчества, сохранение традиционной народной культуры, ежегодное увеличение числа участников культурно-досуговых мероприятий на 3%;_x000D_
- обеспечение участия творческих коллективов и исполнителей в 5 районных конкурсах в год;_x000D_
- обнавление технического оборудования учреждений культуры на 10%; _x000D_
- улучшение качественного состава кадров до 88%;_x000D_
- повышение средней заработной платы работников учреждений культуры Крутихинского района до уровня средней заработной платы в Алтайском крае к 2017 году.</t>
  </si>
  <si>
    <t>В детской музыкальной школе на 01.10.2016 года обучается 82 ребенка; проведен районный фольклорный фестиваль "гармонь-душа России"; проведены праздники сел и улиц в Крутихинском районе; проведено районное мероприятие "Шуклин с нами", посвещенное шуклинским дням на Алтае.</t>
  </si>
  <si>
    <t>- создание условий для повышения уровня обеспеченности жильём молодых семей;_x000D_
- привлечение в жилищную сферу дополнительных финансовых средств кредитных и других организаций, предоставляющих жилищные кредиты и займы, в том числеипотечные, а также собственных средств граждан;_x000D_
- укрепление семейных отношений и снижение социальной напряжённости в обществе;_x000D_
- улучшекние демографической ситуации в районе;_x000D_
- развитие системы ипотечного жилищного кредитования.</t>
  </si>
  <si>
    <t>18,0 тыс.руб. перечислены из местного бюджета участиникам программы за 2014 год.</t>
  </si>
  <si>
    <t>- обеспечение межотраслевого подхода к организации и проведению физкультурно-оздоровительной и спортивно-массовой работы с различными группами населения, развитию детско-юношеского спорта и подготовке спортсменов высокого класса;_x000D_
- совершенствование нормативной правовой базы в области физкультурно-спортивной деятельности;_x000D_
- укрепление учебно-спортивной базы;_x000D_
- увеличение разнообразия форм физкультурно-оздоровительных и спортивных услуг, в том числе для малообеспеченных слоев населения;_x000D_
- повышение профессиональной подготовленности специалистов по физической культуре и спорту;_x000D_
- разработка и использование в физкультурно-спортивном движении передовых научно-методических, медико-биологических и психологических технологий, совершенствование организационно-методического обеспечения физической культуры и спорта, в том числе в образовательных учреждениях;_x000D_
- модернизация информационно-пропагандистской, просветительно-образовательной и рекламной деятельности, способствующей вовлечению населения в активные занятия физической культурой и спортом;_x000D_
- увеличение количества занимающихся физической культурой, спортом в 2016 г. до 26% численности жителей района;_x000D_
- увеличение количества спортсменов массовых разрядов в отчётном году до 15% численности занимающихся физической культурой и спортом.</t>
  </si>
  <si>
    <t>Проведена летняя олимпиада; олимпиада пенсионеров; проведены соревнования по волейболу и межрайонные соревнования по футболу.</t>
  </si>
  <si>
    <t>- завершение к 2017 году проведения аттестации рабочих мест по условиям труда;_x000D_
- повышение информационной грамотности населения по вопросам безопасности труда;_x000D_
- повышение безопасности труда и социальной защищенности работников.</t>
  </si>
  <si>
    <t>Проведено 18 заседаний рабочей группы по легализации заработной платы, выведено из "тени" 148 рабочих мест.</t>
  </si>
  <si>
    <t>Финансирование за 9 месяцев  2016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</si>
  <si>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</si>
  <si>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</si>
  <si>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</si>
  <si>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</si>
  <si>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</si>
  <si>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</si>
  <si>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</si>
  <si>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2016г.</t>
  </si>
  <si>
    <t>Фактически освоено за 9 месяцев  2016г.</t>
  </si>
  <si>
    <t>Выполнение за 9 месяцев  2016г. от плана по программе, %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</si>
</sst>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5.75"/>
  <cols>
    <col min="1" max="1" width="5.7109375" style="2" customWidth="1"/>
    <col min="2" max="2" width="80.7109375" style="1" customWidth="1"/>
    <col min="3" max="16384" width="9.140625" style="1"/>
  </cols>
  <sheetData>
    <row r="1" spans="1:2">
      <c r="A1" s="3" t="s">
        <v>0</v>
      </c>
      <c r="B1" s="4"/>
    </row>
    <row r="2" spans="1:2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>
      <c r="A5" s="7">
        <v>2</v>
      </c>
      <c r="B5" s="8" t="s">
        <v>5</v>
      </c>
    </row>
    <row r="6" spans="1:2" ht="63">
      <c r="A6" s="7">
        <v>3</v>
      </c>
      <c r="B6" s="8" t="s">
        <v>6</v>
      </c>
    </row>
    <row r="7" spans="1:2" ht="31.5">
      <c r="A7" s="7">
        <v>4</v>
      </c>
      <c r="B7" s="8" t="s">
        <v>7</v>
      </c>
    </row>
    <row r="8" spans="1:2" ht="31.5">
      <c r="A8" s="7">
        <v>5</v>
      </c>
      <c r="B8" s="8" t="s">
        <v>8</v>
      </c>
    </row>
  </sheetData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opLeftCell="A19" workbookViewId="0"/>
  </sheetViews>
  <sheetFormatPr defaultRowHeight="15.75"/>
  <cols>
    <col min="1" max="1" width="5.7109375" style="2" customWidth="1"/>
    <col min="2" max="2" width="30.7109375" style="1" customWidth="1"/>
    <col min="3" max="3" width="50.7109375" style="1" customWidth="1"/>
    <col min="4" max="16384" width="9.140625" style="1"/>
  </cols>
  <sheetData>
    <row r="1" spans="1:3">
      <c r="A1" s="3" t="s">
        <v>0</v>
      </c>
      <c r="B1" s="4"/>
      <c r="C1" s="4"/>
    </row>
    <row r="2" spans="1:3">
      <c r="A2" s="3" t="s">
        <v>9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10</v>
      </c>
    </row>
    <row r="4" spans="1:3" ht="63">
      <c r="A4" s="9">
        <v>1</v>
      </c>
      <c r="B4" s="10" t="s">
        <v>4</v>
      </c>
      <c r="C4" s="8" t="s">
        <v>11</v>
      </c>
    </row>
    <row r="5" spans="1:3" ht="47.25">
      <c r="A5" s="9">
        <v>2</v>
      </c>
      <c r="B5" s="10" t="s">
        <v>5</v>
      </c>
      <c r="C5" s="8" t="s">
        <v>12</v>
      </c>
    </row>
    <row r="6" spans="1:3" ht="189">
      <c r="A6" s="9">
        <v>3</v>
      </c>
      <c r="B6" s="10" t="s">
        <v>6</v>
      </c>
      <c r="C6" s="8" t="s">
        <v>13</v>
      </c>
    </row>
    <row r="7" spans="1:3" ht="141.75">
      <c r="A7" s="9">
        <v>4</v>
      </c>
      <c r="B7" s="10" t="s">
        <v>7</v>
      </c>
      <c r="C7" s="8" t="s">
        <v>14</v>
      </c>
    </row>
    <row r="8" spans="1:3" ht="63">
      <c r="A8" s="9">
        <v>5</v>
      </c>
      <c r="B8" s="10" t="s">
        <v>8</v>
      </c>
      <c r="C8" s="8" t="s">
        <v>15</v>
      </c>
    </row>
  </sheetData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/>
  </sheetViews>
  <sheetFormatPr defaultRowHeight="15.75"/>
  <cols>
    <col min="1" max="1" width="5.7109375" style="2" customWidth="1"/>
    <col min="2" max="2" width="30.7109375" style="1" customWidth="1"/>
    <col min="3" max="3" width="50.7109375" style="1" customWidth="1"/>
    <col min="4" max="16384" width="9.140625" style="1"/>
  </cols>
  <sheetData>
    <row r="1" spans="1:3">
      <c r="A1" s="3" t="s">
        <v>0</v>
      </c>
      <c r="B1" s="4"/>
      <c r="C1" s="4"/>
    </row>
    <row r="2" spans="1:3">
      <c r="A2" s="3" t="s">
        <v>16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17</v>
      </c>
    </row>
    <row r="4" spans="1:3" ht="94.5">
      <c r="A4" s="11">
        <v>1</v>
      </c>
      <c r="B4" s="12" t="s">
        <v>4</v>
      </c>
      <c r="C4" s="8" t="s">
        <v>18</v>
      </c>
    </row>
    <row r="5" spans="1:3" ht="63">
      <c r="A5" s="13"/>
      <c r="B5" s="14"/>
      <c r="C5" s="8" t="s">
        <v>19</v>
      </c>
    </row>
    <row r="6" spans="1:3" ht="47.25">
      <c r="A6" s="13"/>
      <c r="B6" s="14"/>
      <c r="C6" s="8" t="s">
        <v>20</v>
      </c>
    </row>
    <row r="7" spans="1:3" ht="47.25">
      <c r="A7" s="13"/>
      <c r="B7" s="14"/>
      <c r="C7" s="8" t="s">
        <v>21</v>
      </c>
    </row>
    <row r="8" spans="1:3" ht="47.25">
      <c r="A8" s="13"/>
      <c r="B8" s="14"/>
      <c r="C8" s="8" t="s">
        <v>22</v>
      </c>
    </row>
    <row r="9" spans="1:3">
      <c r="A9" s="13"/>
      <c r="B9" s="14"/>
      <c r="C9" s="8" t="s">
        <v>23</v>
      </c>
    </row>
    <row r="10" spans="1:3" ht="31.5">
      <c r="A10" s="13"/>
      <c r="B10" s="14"/>
      <c r="C10" s="8" t="s">
        <v>24</v>
      </c>
    </row>
    <row r="11" spans="1:3" ht="47.25">
      <c r="A11" s="13"/>
      <c r="B11" s="14"/>
      <c r="C11" s="8" t="s">
        <v>25</v>
      </c>
    </row>
    <row r="12" spans="1:3" ht="31.5">
      <c r="A12" s="13"/>
      <c r="B12" s="14"/>
      <c r="C12" s="8" t="s">
        <v>26</v>
      </c>
    </row>
    <row r="13" spans="1:3">
      <c r="A13" s="11">
        <v>2</v>
      </c>
      <c r="B13" s="12" t="s">
        <v>5</v>
      </c>
      <c r="C13" s="8" t="s">
        <v>27</v>
      </c>
    </row>
    <row r="14" spans="1:3" ht="31.5">
      <c r="A14" s="13"/>
      <c r="B14" s="14"/>
      <c r="C14" s="8" t="s">
        <v>28</v>
      </c>
    </row>
    <row r="15" spans="1:3" ht="47.25">
      <c r="A15" s="13"/>
      <c r="B15" s="14"/>
      <c r="C15" s="8" t="s">
        <v>29</v>
      </c>
    </row>
    <row r="16" spans="1:3" ht="47.25">
      <c r="A16" s="13"/>
      <c r="B16" s="14"/>
      <c r="C16" s="8" t="s">
        <v>30</v>
      </c>
    </row>
    <row r="17" spans="1:3" ht="31.5">
      <c r="A17" s="13"/>
      <c r="B17" s="14"/>
      <c r="C17" s="8" t="s">
        <v>31</v>
      </c>
    </row>
    <row r="18" spans="1:3" ht="63">
      <c r="A18" s="11">
        <v>3</v>
      </c>
      <c r="B18" s="12" t="s">
        <v>6</v>
      </c>
      <c r="C18" s="8" t="s">
        <v>32</v>
      </c>
    </row>
    <row r="19" spans="1:3" ht="110.25">
      <c r="A19" s="13"/>
      <c r="B19" s="14"/>
      <c r="C19" s="8" t="s">
        <v>33</v>
      </c>
    </row>
    <row r="20" spans="1:3" ht="63">
      <c r="A20" s="11">
        <v>4</v>
      </c>
      <c r="B20" s="12" t="s">
        <v>7</v>
      </c>
      <c r="C20" s="8" t="s">
        <v>34</v>
      </c>
    </row>
    <row r="21" spans="1:3" ht="47.25">
      <c r="A21" s="13"/>
      <c r="B21" s="14"/>
      <c r="C21" s="8" t="s">
        <v>35</v>
      </c>
    </row>
    <row r="22" spans="1:3" ht="157.5">
      <c r="A22" s="13"/>
      <c r="B22" s="14"/>
      <c r="C22" s="8" t="s">
        <v>36</v>
      </c>
    </row>
    <row r="23" spans="1:3" ht="31.5">
      <c r="A23" s="13"/>
      <c r="B23" s="14"/>
      <c r="C23" s="8" t="s">
        <v>37</v>
      </c>
    </row>
    <row r="24" spans="1:3" ht="31.5">
      <c r="A24" s="11">
        <v>5</v>
      </c>
      <c r="B24" s="12" t="s">
        <v>8</v>
      </c>
      <c r="C24" s="8" t="s">
        <v>38</v>
      </c>
    </row>
    <row r="25" spans="1:3" ht="31.5">
      <c r="A25" s="13"/>
      <c r="B25" s="14"/>
      <c r="C25" s="8" t="s">
        <v>39</v>
      </c>
    </row>
    <row r="26" spans="1:3" ht="47.25">
      <c r="A26" s="13"/>
      <c r="B26" s="14"/>
      <c r="C26" s="8" t="s">
        <v>40</v>
      </c>
    </row>
    <row r="27" spans="1:3" ht="63">
      <c r="A27" s="13"/>
      <c r="B27" s="14"/>
      <c r="C27" s="8" t="s">
        <v>41</v>
      </c>
    </row>
    <row r="28" spans="1:3" ht="47.25">
      <c r="A28" s="13"/>
      <c r="B28" s="14"/>
      <c r="C28" s="8" t="s">
        <v>42</v>
      </c>
    </row>
    <row r="29" spans="1:3" ht="47.25">
      <c r="A29" s="13"/>
      <c r="B29" s="14"/>
      <c r="C29" s="8" t="s">
        <v>43</v>
      </c>
    </row>
  </sheetData>
  <mergeCells count="10">
    <mergeCell ref="A20:A23"/>
    <mergeCell ref="B20:B23"/>
    <mergeCell ref="A24:A29"/>
    <mergeCell ref="B24:B29"/>
    <mergeCell ref="A4:A12"/>
    <mergeCell ref="B4:B12"/>
    <mergeCell ref="A13:A17"/>
    <mergeCell ref="B13:B17"/>
    <mergeCell ref="A18:A19"/>
    <mergeCell ref="B18:B19"/>
  </mergeCells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/>
  </sheetViews>
  <sheetFormatPr defaultRowHeight="15.75"/>
  <cols>
    <col min="1" max="1" width="5.7109375" style="2" customWidth="1"/>
    <col min="2" max="2" width="39.7109375" style="1" customWidth="1"/>
    <col min="3" max="3" width="11.7109375" style="5" customWidth="1"/>
    <col min="4" max="4" width="11.7109375" style="1" customWidth="1"/>
    <col min="5" max="6" width="10.7109375" style="1" customWidth="1"/>
    <col min="7" max="16384" width="9.140625" style="1"/>
  </cols>
  <sheetData>
    <row r="1" spans="1:6">
      <c r="A1" s="3" t="s">
        <v>0</v>
      </c>
      <c r="B1" s="4"/>
      <c r="C1" s="4"/>
      <c r="D1" s="4"/>
      <c r="E1" s="4"/>
      <c r="F1" s="4"/>
    </row>
    <row r="2" spans="1:6">
      <c r="A2" s="3" t="s">
        <v>44</v>
      </c>
      <c r="B2" s="4"/>
      <c r="C2" s="4"/>
      <c r="D2" s="4"/>
      <c r="E2" s="4"/>
      <c r="F2" s="4"/>
    </row>
    <row r="3" spans="1:6" s="5" customFormat="1" ht="31.5">
      <c r="A3" s="6" t="s">
        <v>2</v>
      </c>
      <c r="B3" s="6" t="s">
        <v>3</v>
      </c>
      <c r="C3" s="6" t="s">
        <v>45</v>
      </c>
      <c r="D3" s="6" t="s">
        <v>46</v>
      </c>
      <c r="E3" s="6" t="s">
        <v>47</v>
      </c>
      <c r="F3" s="6" t="s">
        <v>48</v>
      </c>
    </row>
    <row r="4" spans="1:6">
      <c r="A4" s="9">
        <v>1</v>
      </c>
      <c r="B4" s="12" t="s">
        <v>4</v>
      </c>
      <c r="C4" s="14"/>
      <c r="D4" s="14"/>
      <c r="E4" s="14"/>
      <c r="F4" s="14"/>
    </row>
    <row r="5" spans="1:6" ht="47.25">
      <c r="A5" s="7"/>
      <c r="B5" s="8" t="s">
        <v>49</v>
      </c>
      <c r="C5" s="6" t="s">
        <v>50</v>
      </c>
      <c r="D5" s="8">
        <v>292</v>
      </c>
      <c r="E5" s="8">
        <v>293</v>
      </c>
      <c r="F5" s="8">
        <f>IF(D5=0,0,ROUND(E5/D5*100,1))</f>
        <v>100.3</v>
      </c>
    </row>
    <row r="6" spans="1:6" ht="47.25">
      <c r="A6" s="7"/>
      <c r="B6" s="8" t="s">
        <v>51</v>
      </c>
      <c r="C6" s="6" t="s">
        <v>52</v>
      </c>
      <c r="D6" s="8">
        <v>50.3</v>
      </c>
      <c r="E6" s="8">
        <v>50.2</v>
      </c>
      <c r="F6" s="8">
        <f>IF(D6=0,0,ROUND(E6/D6*100,1))</f>
        <v>99.8</v>
      </c>
    </row>
    <row r="7" spans="1:6" ht="31.5">
      <c r="A7" s="7"/>
      <c r="B7" s="8" t="s">
        <v>53</v>
      </c>
      <c r="C7" s="6" t="s">
        <v>54</v>
      </c>
      <c r="D7" s="8">
        <v>10800</v>
      </c>
      <c r="E7" s="8">
        <v>10500</v>
      </c>
      <c r="F7" s="8">
        <f>IF(D7=0,0,ROUND(E7/D7*100,1))</f>
        <v>97.2</v>
      </c>
    </row>
    <row r="8" spans="1:6" ht="31.5">
      <c r="A8" s="7"/>
      <c r="B8" s="8" t="s">
        <v>55</v>
      </c>
      <c r="C8" s="6" t="s">
        <v>50</v>
      </c>
      <c r="D8" s="8">
        <v>10</v>
      </c>
      <c r="E8" s="8">
        <v>10</v>
      </c>
      <c r="F8" s="8">
        <f>IF(D8=0,0,ROUND(E8/D8*100,1))</f>
        <v>100</v>
      </c>
    </row>
    <row r="9" spans="1:6" ht="78.75">
      <c r="A9" s="7"/>
      <c r="B9" s="8" t="s">
        <v>56</v>
      </c>
      <c r="C9" s="6" t="s">
        <v>52</v>
      </c>
      <c r="D9" s="8">
        <v>31</v>
      </c>
      <c r="E9" s="8">
        <v>45.3</v>
      </c>
      <c r="F9" s="8">
        <f>IF(D9=0,0,ROUND(E9/D9*100,1))</f>
        <v>146.1</v>
      </c>
    </row>
    <row r="10" spans="1:6">
      <c r="A10" s="9">
        <v>2</v>
      </c>
      <c r="B10" s="12" t="s">
        <v>5</v>
      </c>
      <c r="C10" s="14"/>
      <c r="D10" s="14"/>
      <c r="E10" s="14"/>
      <c r="F10" s="14"/>
    </row>
    <row r="11" spans="1:6" ht="63">
      <c r="A11" s="7"/>
      <c r="B11" s="8" t="s">
        <v>57</v>
      </c>
      <c r="C11" s="6" t="s">
        <v>58</v>
      </c>
      <c r="D11" s="8">
        <v>7</v>
      </c>
      <c r="E11" s="8">
        <v>6.9</v>
      </c>
      <c r="F11" s="8">
        <f>IF(D11=0,0,ROUND(E11/D11*100,1))</f>
        <v>98.6</v>
      </c>
    </row>
    <row r="12" spans="1:6" ht="47.25">
      <c r="A12" s="7"/>
      <c r="B12" s="8" t="s">
        <v>59</v>
      </c>
      <c r="C12" s="6" t="s">
        <v>58</v>
      </c>
      <c r="D12" s="8">
        <v>73.7</v>
      </c>
      <c r="E12" s="8">
        <v>71</v>
      </c>
      <c r="F12" s="8">
        <f>IF(D12=0,0,ROUND(E12/D12*100,1))</f>
        <v>96.3</v>
      </c>
    </row>
    <row r="13" spans="1:6" ht="63">
      <c r="A13" s="7"/>
      <c r="B13" s="8" t="s">
        <v>60</v>
      </c>
      <c r="C13" s="6" t="s">
        <v>58</v>
      </c>
      <c r="D13" s="8">
        <v>6</v>
      </c>
      <c r="E13" s="8">
        <v>6</v>
      </c>
      <c r="F13" s="8">
        <f>IF(D13=0,0,ROUND(E13/D13*100,1))</f>
        <v>100</v>
      </c>
    </row>
    <row r="14" spans="1:6" ht="78.75">
      <c r="A14" s="7"/>
      <c r="B14" s="8" t="s">
        <v>61</v>
      </c>
      <c r="C14" s="6" t="s">
        <v>58</v>
      </c>
      <c r="D14" s="8">
        <v>67</v>
      </c>
      <c r="E14" s="8">
        <v>67</v>
      </c>
      <c r="F14" s="8">
        <f>IF(D14=0,0,ROUND(E14/D14*100,1))</f>
        <v>100</v>
      </c>
    </row>
    <row r="15" spans="1:6" ht="110.25">
      <c r="A15" s="7"/>
      <c r="B15" s="8" t="s">
        <v>62</v>
      </c>
      <c r="C15" s="6" t="s">
        <v>58</v>
      </c>
      <c r="D15" s="8">
        <v>64.900000000000006</v>
      </c>
      <c r="E15" s="8">
        <v>62.1</v>
      </c>
      <c r="F15" s="8">
        <f>IF(D15=0,0,ROUND(E15/D15*100,1))</f>
        <v>95.7</v>
      </c>
    </row>
    <row r="16" spans="1:6">
      <c r="A16" s="9">
        <v>3</v>
      </c>
      <c r="B16" s="12" t="s">
        <v>6</v>
      </c>
      <c r="C16" s="14"/>
      <c r="D16" s="14"/>
      <c r="E16" s="14"/>
      <c r="F16" s="14"/>
    </row>
    <row r="17" spans="1:6" ht="31.5">
      <c r="A17" s="7"/>
      <c r="B17" s="8" t="s">
        <v>63</v>
      </c>
      <c r="C17" s="6" t="s">
        <v>64</v>
      </c>
      <c r="D17" s="8">
        <v>1</v>
      </c>
      <c r="E17" s="8">
        <v>0</v>
      </c>
      <c r="F17" s="8">
        <f>IF(D17=0,0,ROUND(E17/D17*100,1))</f>
        <v>0</v>
      </c>
    </row>
    <row r="18" spans="1:6">
      <c r="A18" s="9">
        <v>4</v>
      </c>
      <c r="B18" s="12" t="s">
        <v>7</v>
      </c>
      <c r="C18" s="14"/>
      <c r="D18" s="14"/>
      <c r="E18" s="14"/>
      <c r="F18" s="14"/>
    </row>
    <row r="19" spans="1:6" ht="63">
      <c r="A19" s="7"/>
      <c r="B19" s="8" t="s">
        <v>65</v>
      </c>
      <c r="C19" s="6" t="s">
        <v>66</v>
      </c>
      <c r="D19" s="8">
        <v>22</v>
      </c>
      <c r="E19" s="8">
        <v>22</v>
      </c>
      <c r="F19" s="8">
        <f>IF(D19=0,0,ROUND(E19/D19*100,1))</f>
        <v>100</v>
      </c>
    </row>
    <row r="20" spans="1:6" ht="31.5">
      <c r="A20" s="7"/>
      <c r="B20" s="8" t="s">
        <v>67</v>
      </c>
      <c r="C20" s="6" t="s">
        <v>66</v>
      </c>
      <c r="D20" s="8">
        <v>1</v>
      </c>
      <c r="E20" s="8">
        <v>1</v>
      </c>
      <c r="F20" s="8">
        <f>IF(D20=0,0,ROUND(E20/D20*100,1))</f>
        <v>100</v>
      </c>
    </row>
    <row r="21" spans="1:6" ht="78.75">
      <c r="A21" s="7"/>
      <c r="B21" s="8" t="s">
        <v>68</v>
      </c>
      <c r="C21" s="6" t="s">
        <v>66</v>
      </c>
      <c r="D21" s="8">
        <v>2</v>
      </c>
      <c r="E21" s="8">
        <v>2</v>
      </c>
      <c r="F21" s="8">
        <f>IF(D21=0,0,ROUND(E21/D21*100,1))</f>
        <v>100</v>
      </c>
    </row>
    <row r="22" spans="1:6">
      <c r="A22" s="7"/>
      <c r="B22" s="8" t="s">
        <v>69</v>
      </c>
      <c r="C22" s="6" t="s">
        <v>66</v>
      </c>
      <c r="D22" s="8">
        <v>55</v>
      </c>
      <c r="E22" s="8">
        <v>51</v>
      </c>
      <c r="F22" s="8">
        <f>IF(D22=0,0,ROUND(E22/D22*100,1))</f>
        <v>92.7</v>
      </c>
    </row>
    <row r="23" spans="1:6">
      <c r="A23" s="7"/>
      <c r="B23" s="8" t="s">
        <v>70</v>
      </c>
      <c r="C23" s="6" t="s">
        <v>71</v>
      </c>
      <c r="D23" s="8">
        <v>330</v>
      </c>
      <c r="E23" s="8">
        <v>295</v>
      </c>
      <c r="F23" s="8">
        <f>IF(D23=0,0,ROUND(E23/D23*100,1))</f>
        <v>89.4</v>
      </c>
    </row>
    <row r="24" spans="1:6">
      <c r="A24" s="7"/>
      <c r="B24" s="8" t="s">
        <v>72</v>
      </c>
      <c r="C24" s="6" t="s">
        <v>71</v>
      </c>
      <c r="D24" s="8">
        <v>650</v>
      </c>
      <c r="E24" s="8">
        <v>720</v>
      </c>
      <c r="F24" s="8">
        <f>IF(D24=0,0,ROUND(E24/D24*100,1))</f>
        <v>110.8</v>
      </c>
    </row>
    <row r="25" spans="1:6">
      <c r="A25" s="7"/>
      <c r="B25" s="8" t="s">
        <v>73</v>
      </c>
      <c r="C25" s="6" t="s">
        <v>71</v>
      </c>
      <c r="D25" s="8">
        <v>2490</v>
      </c>
      <c r="E25" s="8">
        <v>2200</v>
      </c>
      <c r="F25" s="8">
        <f>IF(D25=0,0,ROUND(E25/D25*100,1))</f>
        <v>88.4</v>
      </c>
    </row>
    <row r="26" spans="1:6">
      <c r="A26" s="7"/>
      <c r="B26" s="8" t="s">
        <v>74</v>
      </c>
      <c r="C26" s="6" t="s">
        <v>71</v>
      </c>
      <c r="D26" s="8">
        <v>50</v>
      </c>
      <c r="E26" s="8">
        <v>30</v>
      </c>
      <c r="F26" s="8">
        <f>IF(D26=0,0,ROUND(E26/D26*100,1))</f>
        <v>60</v>
      </c>
    </row>
    <row r="27" spans="1:6">
      <c r="A27" s="7"/>
      <c r="B27" s="8" t="s">
        <v>75</v>
      </c>
      <c r="C27" s="6" t="s">
        <v>71</v>
      </c>
      <c r="D27" s="8">
        <v>1510</v>
      </c>
      <c r="E27" s="8">
        <v>1235</v>
      </c>
      <c r="F27" s="8">
        <f>IF(D27=0,0,ROUND(E27/D27*100,1))</f>
        <v>81.8</v>
      </c>
    </row>
    <row r="28" spans="1:6" ht="47.25">
      <c r="A28" s="7"/>
      <c r="B28" s="8" t="s">
        <v>76</v>
      </c>
      <c r="C28" s="6" t="s">
        <v>71</v>
      </c>
      <c r="D28" s="8">
        <v>2490</v>
      </c>
      <c r="E28" s="8">
        <v>2200</v>
      </c>
      <c r="F28" s="8">
        <f>IF(D28=0,0,ROUND(E28/D28*100,1))</f>
        <v>88.4</v>
      </c>
    </row>
    <row r="29" spans="1:6" ht="31.5">
      <c r="A29" s="7"/>
      <c r="B29" s="8" t="s">
        <v>77</v>
      </c>
      <c r="C29" s="6" t="s">
        <v>66</v>
      </c>
      <c r="D29" s="8">
        <v>1</v>
      </c>
      <c r="E29" s="8">
        <v>0</v>
      </c>
      <c r="F29" s="8">
        <f>IF(D29=0,0,ROUND(E29/D29*100,1))</f>
        <v>0</v>
      </c>
    </row>
    <row r="30" spans="1:6">
      <c r="A30" s="9">
        <v>5</v>
      </c>
      <c r="B30" s="12" t="s">
        <v>8</v>
      </c>
      <c r="C30" s="14"/>
      <c r="D30" s="14"/>
      <c r="E30" s="14"/>
      <c r="F30" s="14"/>
    </row>
    <row r="31" spans="1:6" ht="31.5">
      <c r="A31" s="7"/>
      <c r="B31" s="8" t="s">
        <v>78</v>
      </c>
      <c r="C31" s="6" t="s">
        <v>58</v>
      </c>
      <c r="D31" s="8">
        <v>1</v>
      </c>
      <c r="E31" s="8">
        <v>0</v>
      </c>
      <c r="F31" s="8">
        <f>IF(D31=0,0,ROUND(E31/D31*100,1))</f>
        <v>0</v>
      </c>
    </row>
    <row r="32" spans="1:6" ht="63">
      <c r="A32" s="7"/>
      <c r="B32" s="8" t="s">
        <v>79</v>
      </c>
      <c r="C32" s="6" t="s">
        <v>58</v>
      </c>
      <c r="D32" s="8">
        <v>30</v>
      </c>
      <c r="E32" s="8">
        <v>80.099999999999994</v>
      </c>
      <c r="F32" s="8">
        <f>IF(D32=0,0,ROUND(E32/D32*100,1))</f>
        <v>267</v>
      </c>
    </row>
    <row r="33" spans="1:6" ht="47.25">
      <c r="A33" s="7"/>
      <c r="B33" s="8" t="s">
        <v>80</v>
      </c>
      <c r="C33" s="6" t="s">
        <v>58</v>
      </c>
      <c r="D33" s="8">
        <v>1.6</v>
      </c>
      <c r="E33" s="8">
        <v>1.6</v>
      </c>
      <c r="F33" s="8">
        <f>IF(D33=0,0,ROUND(E33/D33*100,1))</f>
        <v>100</v>
      </c>
    </row>
  </sheetData>
  <mergeCells count="5">
    <mergeCell ref="B4:F4"/>
    <mergeCell ref="B10:F10"/>
    <mergeCell ref="B16:F16"/>
    <mergeCell ref="B18:F18"/>
    <mergeCell ref="B30:F30"/>
  </mergeCells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/>
  </sheetViews>
  <sheetFormatPr defaultRowHeight="15.75"/>
  <cols>
    <col min="1" max="1" width="5.7109375" style="2" customWidth="1"/>
    <col min="2" max="2" width="20.7109375" style="1" customWidth="1"/>
    <col min="3" max="4" width="28.7109375" style="1" customWidth="1"/>
    <col min="5" max="16384" width="9.140625" style="1"/>
  </cols>
  <sheetData>
    <row r="1" spans="1:4">
      <c r="A1" s="3" t="s">
        <v>0</v>
      </c>
      <c r="B1" s="4"/>
      <c r="C1" s="4"/>
      <c r="D1" s="4"/>
    </row>
    <row r="2" spans="1:4">
      <c r="A2" s="3" t="s">
        <v>81</v>
      </c>
      <c r="B2" s="4"/>
      <c r="C2" s="4"/>
      <c r="D2" s="4"/>
    </row>
    <row r="3" spans="1:4" s="5" customFormat="1" ht="31.5">
      <c r="A3" s="6" t="s">
        <v>2</v>
      </c>
      <c r="B3" s="6" t="s">
        <v>3</v>
      </c>
      <c r="C3" s="6" t="s">
        <v>82</v>
      </c>
      <c r="D3" s="6" t="s">
        <v>83</v>
      </c>
    </row>
    <row r="4" spans="1:4" ht="409.5">
      <c r="A4" s="7">
        <v>1</v>
      </c>
      <c r="B4" s="8" t="s">
        <v>4</v>
      </c>
      <c r="C4" s="8" t="s">
        <v>84</v>
      </c>
      <c r="D4" s="8" t="s">
        <v>85</v>
      </c>
    </row>
    <row r="5" spans="1:4" ht="409.5">
      <c r="A5" s="7">
        <v>2</v>
      </c>
      <c r="B5" s="8" t="s">
        <v>5</v>
      </c>
      <c r="C5" s="8" t="s">
        <v>86</v>
      </c>
      <c r="D5" s="8" t="s">
        <v>87</v>
      </c>
    </row>
    <row r="6" spans="1:4" ht="409.5">
      <c r="A6" s="7">
        <v>3</v>
      </c>
      <c r="B6" s="8" t="s">
        <v>6</v>
      </c>
      <c r="C6" s="8" t="s">
        <v>88</v>
      </c>
      <c r="D6" s="8" t="s">
        <v>89</v>
      </c>
    </row>
    <row r="7" spans="1:4" ht="409.5">
      <c r="A7" s="7">
        <v>4</v>
      </c>
      <c r="B7" s="8" t="s">
        <v>7</v>
      </c>
      <c r="C7" s="8" t="s">
        <v>90</v>
      </c>
      <c r="D7" s="8" t="s">
        <v>91</v>
      </c>
    </row>
    <row r="8" spans="1:4" ht="189">
      <c r="A8" s="7">
        <v>5</v>
      </c>
      <c r="B8" s="8" t="s">
        <v>8</v>
      </c>
      <c r="C8" s="8" t="s">
        <v>92</v>
      </c>
      <c r="D8" s="8" t="s">
        <v>93</v>
      </c>
    </row>
  </sheetData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12"/>
  <sheetViews>
    <sheetView showZeros="0" workbookViewId="0"/>
  </sheetViews>
  <sheetFormatPr defaultRowHeight="15"/>
  <cols>
    <col min="1" max="1" width="5.28515625" style="16" customWidth="1"/>
    <col min="2" max="2" width="34.7109375" style="15" customWidth="1"/>
    <col min="3" max="32" width="9.42578125" style="15" customWidth="1"/>
    <col min="33" max="16384" width="9.140625" style="15"/>
  </cols>
  <sheetData>
    <row r="1" spans="1:32">
      <c r="A1" s="17" t="s">
        <v>0</v>
      </c>
    </row>
    <row r="2" spans="1:32">
      <c r="A2" s="17" t="s">
        <v>94</v>
      </c>
    </row>
    <row r="3" spans="1:32" s="18" customFormat="1">
      <c r="A3" s="19" t="s">
        <v>2</v>
      </c>
      <c r="B3" s="19" t="s">
        <v>3</v>
      </c>
      <c r="C3" s="19" t="s">
        <v>102</v>
      </c>
      <c r="D3" s="19"/>
      <c r="E3" s="19"/>
      <c r="F3" s="19"/>
      <c r="G3" s="19"/>
      <c r="H3" s="19"/>
      <c r="I3" s="19"/>
      <c r="J3" s="19"/>
      <c r="K3" s="19"/>
      <c r="L3" s="19"/>
      <c r="M3" s="19" t="s">
        <v>103</v>
      </c>
      <c r="N3" s="19"/>
      <c r="O3" s="19"/>
      <c r="P3" s="19"/>
      <c r="Q3" s="19"/>
      <c r="R3" s="19"/>
      <c r="S3" s="19"/>
      <c r="T3" s="19"/>
      <c r="U3" s="19"/>
      <c r="V3" s="19"/>
      <c r="W3" s="19" t="s">
        <v>104</v>
      </c>
      <c r="X3" s="19"/>
      <c r="Y3" s="19"/>
      <c r="Z3" s="19"/>
      <c r="AA3" s="19"/>
      <c r="AB3" s="19"/>
      <c r="AC3" s="19"/>
      <c r="AD3" s="19"/>
      <c r="AE3" s="19"/>
      <c r="AF3" s="19"/>
    </row>
    <row r="4" spans="1:32" s="18" customFormat="1">
      <c r="A4" s="19"/>
      <c r="B4" s="19"/>
      <c r="C4" s="19" t="s">
        <v>95</v>
      </c>
      <c r="D4" s="19" t="s">
        <v>96</v>
      </c>
      <c r="E4" s="19" t="s">
        <v>97</v>
      </c>
      <c r="F4" s="19"/>
      <c r="G4" s="19"/>
      <c r="H4" s="19"/>
      <c r="I4" s="19"/>
      <c r="J4" s="19"/>
      <c r="K4" s="19"/>
      <c r="L4" s="19"/>
      <c r="M4" s="19" t="s">
        <v>95</v>
      </c>
      <c r="N4" s="19" t="s">
        <v>96</v>
      </c>
      <c r="O4" s="19" t="s">
        <v>97</v>
      </c>
      <c r="P4" s="19"/>
      <c r="Q4" s="19"/>
      <c r="R4" s="19"/>
      <c r="S4" s="19"/>
      <c r="T4" s="19"/>
      <c r="U4" s="19"/>
      <c r="V4" s="19"/>
      <c r="W4" s="19" t="s">
        <v>95</v>
      </c>
      <c r="X4" s="19" t="s">
        <v>96</v>
      </c>
      <c r="Y4" s="19" t="s">
        <v>97</v>
      </c>
      <c r="Z4" s="19"/>
      <c r="AA4" s="19"/>
      <c r="AB4" s="19"/>
      <c r="AC4" s="19"/>
      <c r="AD4" s="19"/>
      <c r="AE4" s="19"/>
      <c r="AF4" s="19"/>
    </row>
    <row r="5" spans="1:32" s="18" customFormat="1">
      <c r="A5" s="19"/>
      <c r="B5" s="19"/>
      <c r="C5" s="19"/>
      <c r="D5" s="19"/>
      <c r="E5" s="19" t="s">
        <v>98</v>
      </c>
      <c r="F5" s="19"/>
      <c r="G5" s="19" t="s">
        <v>99</v>
      </c>
      <c r="H5" s="19"/>
      <c r="I5" s="19" t="s">
        <v>100</v>
      </c>
      <c r="J5" s="19"/>
      <c r="K5" s="19" t="s">
        <v>101</v>
      </c>
      <c r="L5" s="19"/>
      <c r="M5" s="19"/>
      <c r="N5" s="19"/>
      <c r="O5" s="19" t="s">
        <v>98</v>
      </c>
      <c r="P5" s="19"/>
      <c r="Q5" s="19" t="s">
        <v>99</v>
      </c>
      <c r="R5" s="19"/>
      <c r="S5" s="19" t="s">
        <v>100</v>
      </c>
      <c r="T5" s="19"/>
      <c r="U5" s="19" t="s">
        <v>101</v>
      </c>
      <c r="V5" s="19"/>
      <c r="W5" s="19"/>
      <c r="X5" s="19"/>
      <c r="Y5" s="19" t="s">
        <v>98</v>
      </c>
      <c r="Z5" s="19"/>
      <c r="AA5" s="19" t="s">
        <v>99</v>
      </c>
      <c r="AB5" s="19"/>
      <c r="AC5" s="19" t="s">
        <v>100</v>
      </c>
      <c r="AD5" s="19"/>
      <c r="AE5" s="19" t="s">
        <v>101</v>
      </c>
      <c r="AF5" s="19"/>
    </row>
    <row r="6" spans="1:32" s="18" customFormat="1" ht="30">
      <c r="A6" s="19"/>
      <c r="B6" s="19"/>
      <c r="C6" s="19"/>
      <c r="D6" s="19"/>
      <c r="E6" s="20" t="s">
        <v>95</v>
      </c>
      <c r="F6" s="20" t="s">
        <v>96</v>
      </c>
      <c r="G6" s="20" t="s">
        <v>95</v>
      </c>
      <c r="H6" s="20" t="s">
        <v>96</v>
      </c>
      <c r="I6" s="20" t="s">
        <v>95</v>
      </c>
      <c r="J6" s="20" t="s">
        <v>96</v>
      </c>
      <c r="K6" s="20" t="s">
        <v>95</v>
      </c>
      <c r="L6" s="20" t="s">
        <v>96</v>
      </c>
      <c r="M6" s="19"/>
      <c r="N6" s="19"/>
      <c r="O6" s="20" t="s">
        <v>95</v>
      </c>
      <c r="P6" s="20" t="s">
        <v>96</v>
      </c>
      <c r="Q6" s="20" t="s">
        <v>95</v>
      </c>
      <c r="R6" s="20" t="s">
        <v>96</v>
      </c>
      <c r="S6" s="20" t="s">
        <v>95</v>
      </c>
      <c r="T6" s="20" t="s">
        <v>96</v>
      </c>
      <c r="U6" s="20" t="s">
        <v>95</v>
      </c>
      <c r="V6" s="20" t="s">
        <v>96</v>
      </c>
      <c r="W6" s="19"/>
      <c r="X6" s="19"/>
      <c r="Y6" s="20" t="s">
        <v>95</v>
      </c>
      <c r="Z6" s="20" t="s">
        <v>96</v>
      </c>
      <c r="AA6" s="20" t="s">
        <v>95</v>
      </c>
      <c r="AB6" s="20" t="s">
        <v>96</v>
      </c>
      <c r="AC6" s="20" t="s">
        <v>95</v>
      </c>
      <c r="AD6" s="20" t="s">
        <v>96</v>
      </c>
      <c r="AE6" s="20" t="s">
        <v>95</v>
      </c>
      <c r="AF6" s="20" t="s">
        <v>96</v>
      </c>
    </row>
    <row r="7" spans="1:32" ht="57">
      <c r="A7" s="21">
        <v>1</v>
      </c>
      <c r="B7" s="22" t="s">
        <v>4</v>
      </c>
      <c r="C7" s="23">
        <f>E7+G7+I7+K7</f>
        <v>100</v>
      </c>
      <c r="D7" s="23">
        <f>F7+H7+J7+L7</f>
        <v>0</v>
      </c>
      <c r="E7" s="23">
        <v>0</v>
      </c>
      <c r="F7" s="23">
        <v>0</v>
      </c>
      <c r="G7" s="23">
        <v>0</v>
      </c>
      <c r="H7" s="23">
        <v>0</v>
      </c>
      <c r="I7" s="23">
        <v>100</v>
      </c>
      <c r="J7" s="23">
        <v>0</v>
      </c>
      <c r="K7" s="23">
        <v>0</v>
      </c>
      <c r="L7" s="23">
        <v>0</v>
      </c>
      <c r="M7" s="23">
        <f>O7+Q7+S7+U7</f>
        <v>0</v>
      </c>
      <c r="N7" s="23">
        <f>P7+R7+T7+V7</f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f>IF(C7=0,0,ROUND(M7/C7*100,1))</f>
        <v>0</v>
      </c>
      <c r="X7" s="23">
        <f>IF(D7=0,0,ROUND(N7/D7*100,1))</f>
        <v>0</v>
      </c>
      <c r="Y7" s="23">
        <f>IF(E7=0,0,ROUND(O7/E7*100,1))</f>
        <v>0</v>
      </c>
      <c r="Z7" s="23">
        <f>IF(F7=0,0,ROUND(P7/F7*100,1))</f>
        <v>0</v>
      </c>
      <c r="AA7" s="23">
        <f>IF(G7=0,0,ROUND(Q7/G7*100,1))</f>
        <v>0</v>
      </c>
      <c r="AB7" s="23">
        <f>IF(H7=0,0,ROUND(R7/H7*100,1))</f>
        <v>0</v>
      </c>
      <c r="AC7" s="23">
        <f>IF(I7=0,0,ROUND(S7/I7*100,1))</f>
        <v>0</v>
      </c>
      <c r="AD7" s="23">
        <f>IF(J7=0,0,ROUND(T7/J7*100,1))</f>
        <v>0</v>
      </c>
      <c r="AE7" s="23">
        <f>IF(K7=0,0,ROUND(U7/K7*100,1))</f>
        <v>0</v>
      </c>
      <c r="AF7" s="23">
        <f>IF(L7=0,0,ROUND(V7/L7*100,1))</f>
        <v>0</v>
      </c>
    </row>
    <row r="8" spans="1:32" ht="28.5">
      <c r="A8" s="21">
        <v>2</v>
      </c>
      <c r="B8" s="22" t="s">
        <v>5</v>
      </c>
      <c r="C8" s="23">
        <f>E8+G8+I8+K8</f>
        <v>294</v>
      </c>
      <c r="D8" s="23">
        <f>F8+H8+J8+L8</f>
        <v>0</v>
      </c>
      <c r="E8" s="23">
        <v>0</v>
      </c>
      <c r="F8" s="23">
        <v>0</v>
      </c>
      <c r="G8" s="23">
        <v>0</v>
      </c>
      <c r="H8" s="23">
        <v>0</v>
      </c>
      <c r="I8" s="23">
        <v>294</v>
      </c>
      <c r="J8" s="23">
        <v>0</v>
      </c>
      <c r="K8" s="23">
        <v>0</v>
      </c>
      <c r="L8" s="23">
        <v>0</v>
      </c>
      <c r="M8" s="23">
        <f>O8+Q8+S8+U8</f>
        <v>144.30000000000001</v>
      </c>
      <c r="N8" s="23">
        <f>P8+R8+T8+V8</f>
        <v>0</v>
      </c>
      <c r="O8" s="23">
        <v>0</v>
      </c>
      <c r="P8" s="23">
        <v>0</v>
      </c>
      <c r="Q8" s="23">
        <v>0</v>
      </c>
      <c r="R8" s="23">
        <v>0</v>
      </c>
      <c r="S8" s="23">
        <v>144.30000000000001</v>
      </c>
      <c r="T8" s="23">
        <v>0</v>
      </c>
      <c r="U8" s="23">
        <v>0</v>
      </c>
      <c r="V8" s="23">
        <v>0</v>
      </c>
      <c r="W8" s="23">
        <f>IF(C8=0,0,ROUND(M8/C8*100,1))</f>
        <v>49.1</v>
      </c>
      <c r="X8" s="23">
        <f>IF(D8=0,0,ROUND(N8/D8*100,1))</f>
        <v>0</v>
      </c>
      <c r="Y8" s="23">
        <f>IF(E8=0,0,ROUND(O8/E8*100,1))</f>
        <v>0</v>
      </c>
      <c r="Z8" s="23">
        <f>IF(F8=0,0,ROUND(P8/F8*100,1))</f>
        <v>0</v>
      </c>
      <c r="AA8" s="23">
        <f>IF(G8=0,0,ROUND(Q8/G8*100,1))</f>
        <v>0</v>
      </c>
      <c r="AB8" s="23">
        <f>IF(H8=0,0,ROUND(R8/H8*100,1))</f>
        <v>0</v>
      </c>
      <c r="AC8" s="23">
        <f>IF(I8=0,0,ROUND(S8/I8*100,1))</f>
        <v>49.1</v>
      </c>
      <c r="AD8" s="23">
        <f>IF(J8=0,0,ROUND(T8/J8*100,1))</f>
        <v>0</v>
      </c>
      <c r="AE8" s="23">
        <f>IF(K8=0,0,ROUND(U8/K8*100,1))</f>
        <v>0</v>
      </c>
      <c r="AF8" s="23">
        <f>IF(L8=0,0,ROUND(V8/L8*100,1))</f>
        <v>0</v>
      </c>
    </row>
    <row r="9" spans="1:32" ht="142.5">
      <c r="A9" s="21">
        <v>3</v>
      </c>
      <c r="B9" s="22" t="s">
        <v>6</v>
      </c>
      <c r="C9" s="23">
        <f>E9+G9+I9+K9</f>
        <v>2304.1</v>
      </c>
      <c r="D9" s="23">
        <f>F9+H9+J9+L9</f>
        <v>0</v>
      </c>
      <c r="E9" s="23">
        <v>387.1</v>
      </c>
      <c r="F9" s="23">
        <v>0</v>
      </c>
      <c r="G9" s="23">
        <v>382.5</v>
      </c>
      <c r="H9" s="23">
        <v>0</v>
      </c>
      <c r="I9" s="23">
        <v>382.5</v>
      </c>
      <c r="J9" s="23">
        <v>0</v>
      </c>
      <c r="K9" s="23">
        <v>1152</v>
      </c>
      <c r="L9" s="23">
        <v>0</v>
      </c>
      <c r="M9" s="23">
        <f>O9+Q9+S9+U9</f>
        <v>43</v>
      </c>
      <c r="N9" s="23">
        <f>P9+R9+T9+V9</f>
        <v>0</v>
      </c>
      <c r="O9" s="23">
        <v>0</v>
      </c>
      <c r="P9" s="23">
        <v>0</v>
      </c>
      <c r="Q9" s="23">
        <v>0</v>
      </c>
      <c r="R9" s="23">
        <v>0</v>
      </c>
      <c r="S9" s="23">
        <v>43</v>
      </c>
      <c r="T9" s="23">
        <v>0</v>
      </c>
      <c r="U9" s="23">
        <v>0</v>
      </c>
      <c r="V9" s="23">
        <v>0</v>
      </c>
      <c r="W9" s="23">
        <f>IF(C9=0,0,ROUND(M9/C9*100,1))</f>
        <v>1.9</v>
      </c>
      <c r="X9" s="23">
        <f>IF(D9=0,0,ROUND(N9/D9*100,1))</f>
        <v>0</v>
      </c>
      <c r="Y9" s="23">
        <f>IF(E9=0,0,ROUND(O9/E9*100,1))</f>
        <v>0</v>
      </c>
      <c r="Z9" s="23">
        <f>IF(F9=0,0,ROUND(P9/F9*100,1))</f>
        <v>0</v>
      </c>
      <c r="AA9" s="23">
        <f>IF(G9=0,0,ROUND(Q9/G9*100,1))</f>
        <v>0</v>
      </c>
      <c r="AB9" s="23">
        <f>IF(H9=0,0,ROUND(R9/H9*100,1))</f>
        <v>0</v>
      </c>
      <c r="AC9" s="23">
        <f>IF(I9=0,0,ROUND(S9/I9*100,1))</f>
        <v>11.2</v>
      </c>
      <c r="AD9" s="23">
        <f>IF(J9=0,0,ROUND(T9/J9*100,1))</f>
        <v>0</v>
      </c>
      <c r="AE9" s="23">
        <f>IF(K9=0,0,ROUND(U9/K9*100,1))</f>
        <v>0</v>
      </c>
      <c r="AF9" s="23">
        <f>IF(L9=0,0,ROUND(V9/L9*100,1))</f>
        <v>0</v>
      </c>
    </row>
    <row r="10" spans="1:32" ht="57">
      <c r="A10" s="21">
        <v>4</v>
      </c>
      <c r="B10" s="22" t="s">
        <v>7</v>
      </c>
      <c r="C10" s="23">
        <f>E10+G10+I10+K10</f>
        <v>209</v>
      </c>
      <c r="D10" s="23">
        <f>F10+H10+J10+L10</f>
        <v>0</v>
      </c>
      <c r="E10" s="23">
        <v>0</v>
      </c>
      <c r="F10" s="23">
        <v>0</v>
      </c>
      <c r="G10" s="23">
        <v>0</v>
      </c>
      <c r="H10" s="23">
        <v>0</v>
      </c>
      <c r="I10" s="23">
        <v>144</v>
      </c>
      <c r="J10" s="23">
        <v>0</v>
      </c>
      <c r="K10" s="23">
        <v>65</v>
      </c>
      <c r="L10" s="23">
        <v>0</v>
      </c>
      <c r="M10" s="23">
        <f>O10+Q10+S10+U10</f>
        <v>172</v>
      </c>
      <c r="N10" s="23">
        <f>P10+R10+T10+V10</f>
        <v>0</v>
      </c>
      <c r="O10" s="23">
        <v>0</v>
      </c>
      <c r="P10" s="23">
        <v>0</v>
      </c>
      <c r="Q10" s="23">
        <v>0</v>
      </c>
      <c r="R10" s="23">
        <v>0</v>
      </c>
      <c r="S10" s="23">
        <v>107</v>
      </c>
      <c r="T10" s="23">
        <v>0</v>
      </c>
      <c r="U10" s="23">
        <v>65</v>
      </c>
      <c r="V10" s="23">
        <v>0</v>
      </c>
      <c r="W10" s="23">
        <f>IF(C10=0,0,ROUND(M10/C10*100,1))</f>
        <v>82.3</v>
      </c>
      <c r="X10" s="23">
        <f>IF(D10=0,0,ROUND(N10/D10*100,1))</f>
        <v>0</v>
      </c>
      <c r="Y10" s="23">
        <f>IF(E10=0,0,ROUND(O10/E10*100,1))</f>
        <v>0</v>
      </c>
      <c r="Z10" s="23">
        <f>IF(F10=0,0,ROUND(P10/F10*100,1))</f>
        <v>0</v>
      </c>
      <c r="AA10" s="23">
        <f>IF(G10=0,0,ROUND(Q10/G10*100,1))</f>
        <v>0</v>
      </c>
      <c r="AB10" s="23">
        <f>IF(H10=0,0,ROUND(R10/H10*100,1))</f>
        <v>0</v>
      </c>
      <c r="AC10" s="23">
        <f>IF(I10=0,0,ROUND(S10/I10*100,1))</f>
        <v>74.3</v>
      </c>
      <c r="AD10" s="23">
        <f>IF(J10=0,0,ROUND(T10/J10*100,1))</f>
        <v>0</v>
      </c>
      <c r="AE10" s="23">
        <f>IF(K10=0,0,ROUND(U10/K10*100,1))</f>
        <v>100</v>
      </c>
      <c r="AF10" s="23">
        <f>IF(L10=0,0,ROUND(V10/L10*100,1))</f>
        <v>0</v>
      </c>
    </row>
    <row r="11" spans="1:32" ht="42.75">
      <c r="A11" s="21">
        <v>5</v>
      </c>
      <c r="B11" s="22" t="s">
        <v>8</v>
      </c>
      <c r="C11" s="23">
        <f>E11+G11+I11+K11</f>
        <v>932</v>
      </c>
      <c r="D11" s="23">
        <f>F11+H11+J11+L11</f>
        <v>0</v>
      </c>
      <c r="E11" s="23">
        <v>0</v>
      </c>
      <c r="F11" s="23">
        <v>0</v>
      </c>
      <c r="G11" s="23">
        <v>0</v>
      </c>
      <c r="H11" s="23">
        <v>0</v>
      </c>
      <c r="I11" s="23">
        <v>247</v>
      </c>
      <c r="J11" s="23">
        <v>0</v>
      </c>
      <c r="K11" s="23">
        <v>685</v>
      </c>
      <c r="L11" s="23">
        <v>0</v>
      </c>
      <c r="M11" s="23">
        <f>O11+Q11+S11+U11</f>
        <v>607</v>
      </c>
      <c r="N11" s="23">
        <f>P11+R11+T11+V11</f>
        <v>0</v>
      </c>
      <c r="O11" s="23">
        <v>0</v>
      </c>
      <c r="P11" s="23">
        <v>0</v>
      </c>
      <c r="Q11" s="23">
        <v>0</v>
      </c>
      <c r="R11" s="23">
        <v>0</v>
      </c>
      <c r="S11" s="23">
        <v>12</v>
      </c>
      <c r="T11" s="23">
        <v>0</v>
      </c>
      <c r="U11" s="23">
        <v>595</v>
      </c>
      <c r="V11" s="23">
        <v>0</v>
      </c>
      <c r="W11" s="23">
        <f>IF(C11=0,0,ROUND(M11/C11*100,1))</f>
        <v>65.099999999999994</v>
      </c>
      <c r="X11" s="23">
        <f>IF(D11=0,0,ROUND(N11/D11*100,1))</f>
        <v>0</v>
      </c>
      <c r="Y11" s="23">
        <f>IF(E11=0,0,ROUND(O11/E11*100,1))</f>
        <v>0</v>
      </c>
      <c r="Z11" s="23">
        <f>IF(F11=0,0,ROUND(P11/F11*100,1))</f>
        <v>0</v>
      </c>
      <c r="AA11" s="23">
        <f>IF(G11=0,0,ROUND(Q11/G11*100,1))</f>
        <v>0</v>
      </c>
      <c r="AB11" s="23">
        <f>IF(H11=0,0,ROUND(R11/H11*100,1))</f>
        <v>0</v>
      </c>
      <c r="AC11" s="23">
        <f>IF(I11=0,0,ROUND(S11/I11*100,1))</f>
        <v>4.9000000000000004</v>
      </c>
      <c r="AD11" s="23">
        <f>IF(J11=0,0,ROUND(T11/J11*100,1))</f>
        <v>0</v>
      </c>
      <c r="AE11" s="23">
        <f>IF(K11=0,0,ROUND(U11/K11*100,1))</f>
        <v>86.9</v>
      </c>
      <c r="AF11" s="23">
        <f>IF(L11=0,0,ROUND(V11/L11*100,1))</f>
        <v>0</v>
      </c>
    </row>
    <row r="12" spans="1:32">
      <c r="A12" s="21"/>
      <c r="B12" s="22"/>
      <c r="C12" s="22">
        <f>E12+G12+I12+K12</f>
        <v>3839.1</v>
      </c>
      <c r="D12" s="22">
        <f>F12+H12+J12+L12</f>
        <v>0</v>
      </c>
      <c r="E12" s="22">
        <v>387.1</v>
      </c>
      <c r="F12" s="22">
        <v>0</v>
      </c>
      <c r="G12" s="22">
        <v>382.5</v>
      </c>
      <c r="H12" s="22">
        <v>0</v>
      </c>
      <c r="I12" s="22">
        <v>1167.5</v>
      </c>
      <c r="J12" s="22">
        <v>0</v>
      </c>
      <c r="K12" s="22">
        <v>1902</v>
      </c>
      <c r="L12" s="22">
        <v>0</v>
      </c>
      <c r="M12" s="22">
        <f>O12+Q12+S12+U12</f>
        <v>966.3</v>
      </c>
      <c r="N12" s="22">
        <f>P12+R12+T12+V12</f>
        <v>0</v>
      </c>
      <c r="O12" s="22">
        <v>0</v>
      </c>
      <c r="P12" s="22">
        <v>0</v>
      </c>
      <c r="Q12" s="22">
        <v>0</v>
      </c>
      <c r="R12" s="22">
        <v>0</v>
      </c>
      <c r="S12" s="22">
        <v>306.3</v>
      </c>
      <c r="T12" s="22">
        <v>0</v>
      </c>
      <c r="U12" s="22">
        <v>660</v>
      </c>
      <c r="V12" s="22">
        <v>0</v>
      </c>
      <c r="W12" s="22">
        <f>IF(C12=0,0,ROUND(M12/C12*100,1))</f>
        <v>25.2</v>
      </c>
      <c r="X12" s="22">
        <f>IF(D12=0,0,ROUND(N12/D12*100,1))</f>
        <v>0</v>
      </c>
      <c r="Y12" s="22">
        <f>IF(E12=0,0,ROUND(O12/E12*100,1))</f>
        <v>0</v>
      </c>
      <c r="Z12" s="22">
        <f>IF(F12=0,0,ROUND(P12/F12*100,1))</f>
        <v>0</v>
      </c>
      <c r="AA12" s="22">
        <f>IF(G12=0,0,ROUND(Q12/G12*100,1))</f>
        <v>0</v>
      </c>
      <c r="AB12" s="22">
        <f>IF(H12=0,0,ROUND(R12/H12*100,1))</f>
        <v>0</v>
      </c>
      <c r="AC12" s="22">
        <f>IF(I12=0,0,ROUND(S12/I12*100,1))</f>
        <v>26.2</v>
      </c>
      <c r="AD12" s="22">
        <f>IF(J12=0,0,ROUND(T12/J12*100,1))</f>
        <v>0</v>
      </c>
      <c r="AE12" s="22">
        <f>IF(K12=0,0,ROUND(U12/K12*100,1))</f>
        <v>34.700000000000003</v>
      </c>
      <c r="AF12" s="22">
        <f>IF(L12=0,0,ROUND(V12/L12*100,1))</f>
        <v>0</v>
      </c>
    </row>
  </sheetData>
  <mergeCells count="26">
    <mergeCell ref="W3:AF3"/>
    <mergeCell ref="W4:W6"/>
    <mergeCell ref="X4:X6"/>
    <mergeCell ref="Y4:AF4"/>
    <mergeCell ref="Y5:Z5"/>
    <mergeCell ref="AA5:AB5"/>
    <mergeCell ref="AC5:AD5"/>
    <mergeCell ref="AE5:AF5"/>
    <mergeCell ref="M3:V3"/>
    <mergeCell ref="M4:M6"/>
    <mergeCell ref="N4:N6"/>
    <mergeCell ref="O4:V4"/>
    <mergeCell ref="O5:P5"/>
    <mergeCell ref="Q5:R5"/>
    <mergeCell ref="S5:T5"/>
    <mergeCell ref="U5:V5"/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</mergeCells>
  <pageMargins left="0.78740157480314998" right="0.31496062992126" top="0.39370078740157499" bottom="0.59" header="0.3" footer="0.31496062992126"/>
  <pageSetup paperSize="9" orientation="landscape" verticalDpi="0" r:id="rId1"/>
  <headerFooter>
    <oddFooter>&amp;RСтр. &amp;P&amp;L&amp;D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Реестр пп</vt:lpstr>
      <vt:lpstr>Цели</vt:lpstr>
      <vt:lpstr>Задачи</vt:lpstr>
      <vt:lpstr>Индикаторы</vt:lpstr>
      <vt:lpstr>Результат</vt:lpstr>
      <vt:lpstr>Финансирование</vt:lpstr>
      <vt:lpstr>Задачи!Заголовки_для_печати</vt:lpstr>
      <vt:lpstr>Индикаторы!Заголовки_для_печати</vt:lpstr>
      <vt:lpstr>'Реестр пп'!Заголовки_для_печати</vt:lpstr>
      <vt:lpstr>Результат!Заголовки_для_печати</vt:lpstr>
      <vt:lpstr>Финансирование!Заголовки_для_печати</vt:lpstr>
      <vt:lpstr>Цели!Заголовки_для_печати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Олеся</cp:lastModifiedBy>
  <dcterms:created xsi:type="dcterms:W3CDTF">2016-11-23T09:19:32Z</dcterms:created>
  <dcterms:modified xsi:type="dcterms:W3CDTF">2016-11-23T09:34:48Z</dcterms:modified>
</cp:coreProperties>
</file>